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79eb4d0a47b0c49/Stalinis kompiuteris/NSA/"/>
    </mc:Choice>
  </mc:AlternateContent>
  <xr:revisionPtr revIDLastSave="16" documentId="8_{034FD8A4-17CE-4315-8836-CAABF387C9DD}" xr6:coauthVersionLast="47" xr6:coauthVersionMax="47" xr10:uidLastSave="{B8F00F85-8BEE-40D1-872D-A698DCCC3B1B}"/>
  <bookViews>
    <workbookView xWindow="-110" yWindow="-110" windowWidth="19420" windowHeight="10300" activeTab="3" xr2:uid="{00000000-000D-0000-FFFF-FFFF00000000}"/>
  </bookViews>
  <sheets>
    <sheet name="I ketv" sheetId="1" r:id="rId1"/>
    <sheet name="II ketv" sheetId="2" r:id="rId2"/>
    <sheet name="III ketv" sheetId="3" r:id="rId3"/>
    <sheet name="IV ketv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4" l="1"/>
  <c r="G34" i="4"/>
  <c r="F34" i="4"/>
  <c r="C34" i="4"/>
  <c r="H33" i="4"/>
  <c r="H34" i="4" s="1"/>
  <c r="I31" i="4"/>
  <c r="I35" i="4" s="1"/>
  <c r="G31" i="4"/>
  <c r="G35" i="4" s="1"/>
  <c r="F31" i="4"/>
  <c r="F35" i="4" s="1"/>
  <c r="C31" i="4"/>
  <c r="C35" i="4" s="1"/>
  <c r="H30" i="4"/>
  <c r="H29" i="4"/>
  <c r="H28" i="4"/>
  <c r="H27" i="4"/>
  <c r="H26" i="4"/>
  <c r="H25" i="4"/>
  <c r="H24" i="4"/>
  <c r="H23" i="4"/>
  <c r="H31" i="4" s="1"/>
  <c r="H35" i="4" s="1"/>
  <c r="I34" i="3"/>
  <c r="G34" i="3"/>
  <c r="F34" i="3"/>
  <c r="C34" i="3"/>
  <c r="H33" i="3"/>
  <c r="H34" i="3" s="1"/>
  <c r="I31" i="3"/>
  <c r="I35" i="3" s="1"/>
  <c r="G31" i="3"/>
  <c r="G35" i="3" s="1"/>
  <c r="F31" i="3"/>
  <c r="F35" i="3" s="1"/>
  <c r="C31" i="3"/>
  <c r="C35" i="3" s="1"/>
  <c r="H30" i="3"/>
  <c r="H29" i="3"/>
  <c r="H28" i="3"/>
  <c r="H27" i="3"/>
  <c r="H26" i="3"/>
  <c r="H25" i="3"/>
  <c r="H24" i="3"/>
  <c r="H23" i="3"/>
  <c r="H31" i="3" s="1"/>
  <c r="H35" i="3" l="1"/>
  <c r="I34" i="2" l="1"/>
  <c r="G34" i="2"/>
  <c r="F34" i="2"/>
  <c r="C34" i="2"/>
  <c r="H33" i="2"/>
  <c r="H34" i="2" s="1"/>
  <c r="I31" i="2"/>
  <c r="I35" i="2" s="1"/>
  <c r="G31" i="2"/>
  <c r="G35" i="2" s="1"/>
  <c r="F31" i="2"/>
  <c r="F35" i="2" s="1"/>
  <c r="C31" i="2"/>
  <c r="C35" i="2" s="1"/>
  <c r="H30" i="2"/>
  <c r="H29" i="2"/>
  <c r="H28" i="2"/>
  <c r="H27" i="2"/>
  <c r="H26" i="2"/>
  <c r="H25" i="2"/>
  <c r="H24" i="2"/>
  <c r="H23" i="2"/>
  <c r="H31" i="2" s="1"/>
  <c r="H35" i="2" s="1"/>
  <c r="I34" i="1" l="1"/>
  <c r="I31" i="1"/>
  <c r="G31" i="1"/>
  <c r="F31" i="1"/>
  <c r="H33" i="1"/>
  <c r="H30" i="1"/>
  <c r="H29" i="1"/>
  <c r="H28" i="1"/>
  <c r="H27" i="1"/>
  <c r="H26" i="1"/>
  <c r="H25" i="1"/>
  <c r="H24" i="1"/>
  <c r="H23" i="1"/>
  <c r="C31" i="1"/>
  <c r="C34" i="1"/>
  <c r="F34" i="1"/>
  <c r="F35" i="1" l="1"/>
  <c r="H31" i="1"/>
  <c r="C35" i="1"/>
  <c r="G34" i="1"/>
  <c r="G35" i="1" s="1"/>
  <c r="I35" i="1"/>
  <c r="H34" i="1" l="1"/>
  <c r="H35" i="1" s="1"/>
</calcChain>
</file>

<file path=xl/sharedStrings.xml><?xml version="1.0" encoding="utf-8"?>
<sst xmlns="http://schemas.openxmlformats.org/spreadsheetml/2006/main" count="276" uniqueCount="53">
  <si>
    <t xml:space="preserve">PATVIRTINTA
Lietuvos Respublikos švietimo, mokslo 
ir sporto ministro 2021 m. kovo 18 d. įsakymu 
Nr. V-423
(Lietuvos Respublikos švietimo, mokslo ir sporto
ministro 2022 m.       d. įsakymo Nr.     redakcija)                                                                                 
</t>
  </si>
  <si>
    <t>(Detaliosios valstybės biudžeto lėšų naudojimo sąmatos vykdymo atitinkamo ketvirčio ataskaitos forma)</t>
  </si>
  <si>
    <t xml:space="preserve">Vykdytojas </t>
  </si>
  <si>
    <t>(vykdytojo pavadinimas, buveinės adresas, telefonas, el. paštas)</t>
  </si>
  <si>
    <t>(juridinio asmens kodas)</t>
  </si>
  <si>
    <t xml:space="preserve">                                                               </t>
  </si>
  <si>
    <t>(ataskaitos sudarymo data, numeris )</t>
  </si>
  <si>
    <r>
      <t xml:space="preserve">Valstybės biudžeto lėšos </t>
    </r>
    <r>
      <rPr>
        <b/>
        <sz val="10"/>
        <rFont val="Times New Roman"/>
        <family val="1"/>
        <charset val="186"/>
      </rPr>
      <t>(EUR, ct)</t>
    </r>
  </si>
  <si>
    <t>(EUR, ct)</t>
  </si>
  <si>
    <t>Eil. Nr.</t>
  </si>
  <si>
    <t>Išlaidų rūšis (pagal patvirtintą sąmatą)</t>
  </si>
  <si>
    <t>Patvirtintas finansavi-mas</t>
  </si>
  <si>
    <t>Gautas finansa-vimas  nuo metų pradžios</t>
  </si>
  <si>
    <t>Sumokėtos sumos  nuo metų pradžios</t>
  </si>
  <si>
    <t>Faktinis finansavimo panaudojimas</t>
  </si>
  <si>
    <t xml:space="preserve"> Iki ataskaitinio ketvirčio</t>
  </si>
  <si>
    <t>Ataskaitinio ketvirčio</t>
  </si>
  <si>
    <t xml:space="preserve">I. Programos  įgyvendinimo išlaidos </t>
  </si>
  <si>
    <t xml:space="preserve">Programos tiesioginių vykdytojų darbo užmokestis ir su juo susiję vykdytojo mokesčiai </t>
  </si>
  <si>
    <t xml:space="preserve">* </t>
  </si>
  <si>
    <t xml:space="preserve">Dalyvavimo sporto renginiuose ir kompensuojamosios išlaidos </t>
  </si>
  <si>
    <t>Programos tiesioginių vykdytojų komandiruočių išlaidos</t>
  </si>
  <si>
    <t xml:space="preserve">Patalpų, skirtų Programos priemonėms tiesiogiai vykdyti, sporto bazių, sporto inventoriaus ir (ar) įrangos nuomos išlaidos </t>
  </si>
  <si>
    <t>Prekės, sporto inventoriaus ir (ar) įrangos (kurių vieneto vertė iki 500 Eur su PVM) įsigijimas ir paslaugos</t>
  </si>
  <si>
    <t>Išlaidos sporto informacijos sklaidai, programos vykdymui viešinti (ne daugiau 5 proc. Programai skirtų valstybės biudžeto lėšų)</t>
  </si>
  <si>
    <t>Narystės tarptautinėse organizacijose mokesčiai (iki 1 proc. valstybės biudžeto lėšų sumos).</t>
  </si>
  <si>
    <t>Ilgalaikis turtas (virš 500 Eur su PVM)</t>
  </si>
  <si>
    <t>Iš viso I</t>
  </si>
  <si>
    <t>*</t>
  </si>
  <si>
    <t>II. Programos administravimo išlaidos (ne daugiau 20 proc. programai skirtų valstybės biudžeto lėšų)</t>
  </si>
  <si>
    <t>Programos administravimo išlaidos (buhalterinę apskaitą tvarkančio asmens darbo užmokesčiui ir (ar) apskaitos paslaugoms, transporto ir patalpų nuomos, komunalinių paslaugų, daiktų eksploatavimo, ryšių ir kitoms paslaugoms)</t>
  </si>
  <si>
    <t>Iš viso II</t>
  </si>
  <si>
    <t>IŠ VISO  (I+II)</t>
  </si>
  <si>
    <t>nepildoma</t>
  </si>
  <si>
    <t xml:space="preserve"> (vykdytojo atstovo pareigų pavadinimas )</t>
  </si>
  <si>
    <t xml:space="preserve"> (vardas, pavardė, parašas)</t>
  </si>
  <si>
    <t>(antspaudas, jei vykdytojas antspaudą privalo turėti)</t>
  </si>
  <si>
    <t xml:space="preserve">Vyriausiasis buhalteris (buhalteris) ar kitas asmuo, galintis tvarkyti apskaitą </t>
  </si>
  <si>
    <r>
      <t>20</t>
    </r>
    <r>
      <rPr>
        <u/>
        <sz val="10"/>
        <rFont val="Times New Roman"/>
        <family val="1"/>
        <charset val="186"/>
      </rPr>
      <t>22</t>
    </r>
    <r>
      <rPr>
        <sz val="10"/>
        <rFont val="Times New Roman"/>
        <family val="1"/>
        <charset val="186"/>
      </rPr>
      <t xml:space="preserve">  m. </t>
    </r>
    <r>
      <rPr>
        <u/>
        <sz val="10"/>
        <rFont val="Times New Roman"/>
        <family val="1"/>
        <charset val="186"/>
      </rPr>
      <t xml:space="preserve">vasrio mėn. 10 </t>
    </r>
    <r>
      <rPr>
        <sz val="10"/>
        <rFont val="Times New Roman"/>
        <family val="1"/>
        <charset val="186"/>
      </rPr>
      <t xml:space="preserve"> d. Valstybės biudžeto lėšų  naudojimo sutartis </t>
    </r>
    <r>
      <rPr>
        <u/>
        <sz val="10"/>
        <rFont val="Times New Roman"/>
        <family val="1"/>
        <charset val="186"/>
      </rPr>
      <t>Nr. S - 139</t>
    </r>
  </si>
  <si>
    <t>Lietuvos stalo teniso asociacija, Žemaitės g. 6, Vilnius, +370 618 12300, info@stalotenisas.lt</t>
  </si>
  <si>
    <r>
      <t>Detaliosios valstybės biudžeto lėšų naudojimo sąmatos vykdymo  20</t>
    </r>
    <r>
      <rPr>
        <b/>
        <u/>
        <sz val="12"/>
        <rFont val="Times New Roman"/>
        <family val="1"/>
        <charset val="186"/>
      </rPr>
      <t xml:space="preserve">22 </t>
    </r>
    <r>
      <rPr>
        <b/>
        <sz val="12"/>
        <rFont val="Times New Roman"/>
        <family val="1"/>
        <charset val="186"/>
      </rPr>
      <t>m. _</t>
    </r>
    <r>
      <rPr>
        <b/>
        <u/>
        <sz val="12"/>
        <rFont val="Times New Roman"/>
        <family val="1"/>
        <charset val="186"/>
      </rPr>
      <t>I</t>
    </r>
    <r>
      <rPr>
        <b/>
        <sz val="12"/>
        <rFont val="Times New Roman"/>
        <family val="1"/>
        <charset val="186"/>
      </rPr>
      <t>_ketvirčio ataskaita</t>
    </r>
  </si>
  <si>
    <t>2022-04-07 Nr. 2022-001</t>
  </si>
  <si>
    <r>
      <t xml:space="preserve">20 </t>
    </r>
    <r>
      <rPr>
        <u/>
        <sz val="9"/>
        <rFont val="Times New Roman"/>
        <family val="1"/>
        <charset val="186"/>
      </rPr>
      <t>22</t>
    </r>
    <r>
      <rPr>
        <sz val="9"/>
        <rFont val="Times New Roman"/>
        <family val="1"/>
        <charset val="186"/>
      </rPr>
      <t xml:space="preserve"> m. iš viso </t>
    </r>
    <r>
      <rPr>
        <sz val="9"/>
        <rFont val="Times New Roman"/>
        <family val="1"/>
      </rPr>
      <t>(valstybės biudžeto)</t>
    </r>
  </si>
  <si>
    <r>
      <t xml:space="preserve">20 </t>
    </r>
    <r>
      <rPr>
        <u/>
        <sz val="9"/>
        <rFont val="Times New Roman"/>
        <family val="1"/>
        <charset val="186"/>
      </rPr>
      <t xml:space="preserve">22 </t>
    </r>
    <r>
      <rPr>
        <sz val="9"/>
        <rFont val="Times New Roman"/>
        <family val="1"/>
      </rPr>
      <t>m. iš viso (nuosavos lėšos)</t>
    </r>
  </si>
  <si>
    <t>Žaneta Macionienė</t>
  </si>
  <si>
    <t>Generalinė sekretorė</t>
  </si>
  <si>
    <t>Justė Mažeikienė</t>
  </si>
  <si>
    <t>2022-07-07 Nr. 2022-002</t>
  </si>
  <si>
    <r>
      <t>Detaliosios valstybės biudžeto lėšų naudojimo sąmatos vykdymo  20</t>
    </r>
    <r>
      <rPr>
        <b/>
        <u/>
        <sz val="12"/>
        <rFont val="Times New Roman"/>
        <family val="1"/>
        <charset val="186"/>
      </rPr>
      <t xml:space="preserve">22 </t>
    </r>
    <r>
      <rPr>
        <b/>
        <sz val="12"/>
        <rFont val="Times New Roman"/>
        <family val="1"/>
        <charset val="186"/>
      </rPr>
      <t>m. _</t>
    </r>
    <r>
      <rPr>
        <b/>
        <u/>
        <sz val="12"/>
        <rFont val="Times New Roman"/>
        <family val="1"/>
        <charset val="186"/>
      </rPr>
      <t>II</t>
    </r>
    <r>
      <rPr>
        <b/>
        <sz val="12"/>
        <rFont val="Times New Roman"/>
        <family val="1"/>
        <charset val="186"/>
      </rPr>
      <t>_ketvirčio ataskaita</t>
    </r>
  </si>
  <si>
    <r>
      <t>Detaliosios valstybės biudžeto lėšų naudojimo sąmatos vykdymo  20</t>
    </r>
    <r>
      <rPr>
        <b/>
        <u/>
        <sz val="12"/>
        <rFont val="Times New Roman"/>
        <family val="1"/>
        <charset val="186"/>
      </rPr>
      <t xml:space="preserve">22 </t>
    </r>
    <r>
      <rPr>
        <b/>
        <sz val="12"/>
        <rFont val="Times New Roman"/>
        <family val="1"/>
        <charset val="186"/>
      </rPr>
      <t>m. _</t>
    </r>
    <r>
      <rPr>
        <b/>
        <u/>
        <sz val="12"/>
        <rFont val="Times New Roman"/>
        <family val="1"/>
        <charset val="186"/>
      </rPr>
      <t>III</t>
    </r>
    <r>
      <rPr>
        <b/>
        <sz val="12"/>
        <rFont val="Times New Roman"/>
        <family val="1"/>
        <charset val="186"/>
      </rPr>
      <t>_ketvirčio ataskaita</t>
    </r>
  </si>
  <si>
    <t>2022-10-07 Nr. 2022-003</t>
  </si>
  <si>
    <r>
      <t>Detaliosios valstybės biudžeto lėšų naudojimo sąmatos vykdymo  20</t>
    </r>
    <r>
      <rPr>
        <b/>
        <u/>
        <sz val="12"/>
        <rFont val="Times New Roman"/>
        <family val="1"/>
        <charset val="186"/>
      </rPr>
      <t xml:space="preserve">22 </t>
    </r>
    <r>
      <rPr>
        <b/>
        <sz val="12"/>
        <rFont val="Times New Roman"/>
        <family val="1"/>
        <charset val="186"/>
      </rPr>
      <t>m. _</t>
    </r>
    <r>
      <rPr>
        <b/>
        <u/>
        <sz val="12"/>
        <rFont val="Times New Roman"/>
        <family val="1"/>
        <charset val="186"/>
      </rPr>
      <t>IV</t>
    </r>
    <r>
      <rPr>
        <b/>
        <sz val="12"/>
        <rFont val="Times New Roman"/>
        <family val="1"/>
        <charset val="186"/>
      </rPr>
      <t>_ketvirčio ataskaita</t>
    </r>
  </si>
  <si>
    <t>2023-01-06 Nr. 2022-004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</si>
</sst>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u/>
      <sz val="12"/>
      <name val="Times New Roman"/>
      <family val="1"/>
      <charset val="186"/>
    </font>
    <font>
      <u/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vertical="top" wrapText="1"/>
      <protection locked="0"/>
    </xf>
    <xf numFmtId="2" fontId="7" fillId="0" borderId="0" xfId="0" applyNumberFormat="1" applyFont="1" applyAlignment="1" applyProtection="1">
      <alignment vertical="center" wrapText="1"/>
      <protection locked="0"/>
    </xf>
    <xf numFmtId="2" fontId="6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 locked="0"/>
    </xf>
    <xf numFmtId="2" fontId="6" fillId="2" borderId="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 applyProtection="1">
      <alignment horizontal="center" wrapText="1"/>
      <protection locked="0"/>
    </xf>
    <xf numFmtId="2" fontId="8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2" fontId="1" fillId="0" borderId="0" xfId="0" applyNumberFormat="1" applyFont="1" applyAlignment="1" applyProtection="1">
      <alignment vertical="top" wrapText="1"/>
      <protection locked="0"/>
    </xf>
    <xf numFmtId="2" fontId="3" fillId="0" borderId="0" xfId="0" applyNumberFormat="1" applyFont="1" applyAlignment="1" applyProtection="1">
      <alignment horizontal="right" vertical="top" wrapText="1"/>
      <protection locked="0"/>
    </xf>
    <xf numFmtId="0" fontId="5" fillId="0" borderId="7" xfId="0" applyFont="1" applyBorder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2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2" fontId="6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2" fontId="6" fillId="0" borderId="13" xfId="0" applyNumberFormat="1" applyFont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>
      <alignment horizontal="right" vertical="center" wrapText="1"/>
    </xf>
    <xf numFmtId="2" fontId="6" fillId="0" borderId="23" xfId="0" applyNumberFormat="1" applyFont="1" applyBorder="1" applyAlignment="1">
      <alignment horizontal="right" vertical="center" wrapText="1"/>
    </xf>
    <xf numFmtId="2" fontId="7" fillId="0" borderId="12" xfId="0" applyNumberFormat="1" applyFont="1" applyBorder="1" applyAlignment="1" applyProtection="1">
      <alignment horizontal="right" vertical="center" wrapText="1"/>
      <protection locked="0"/>
    </xf>
    <xf numFmtId="2" fontId="7" fillId="0" borderId="14" xfId="0" applyNumberFormat="1" applyFont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2" fontId="6" fillId="0" borderId="2" xfId="0" applyNumberFormat="1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 applyProtection="1">
      <alignment horizontal="right" vertical="center" wrapText="1"/>
      <protection locked="0"/>
    </xf>
    <xf numFmtId="1" fontId="7" fillId="2" borderId="2" xfId="0" applyNumberFormat="1" applyFont="1" applyFill="1" applyBorder="1" applyAlignment="1">
      <alignment vertical="top" wrapText="1"/>
    </xf>
    <xf numFmtId="2" fontId="7" fillId="2" borderId="3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1" fontId="15" fillId="0" borderId="19" xfId="0" applyNumberFormat="1" applyFont="1" applyBorder="1" applyAlignment="1">
      <alignment vertical="top" wrapText="1"/>
    </xf>
    <xf numFmtId="2" fontId="16" fillId="0" borderId="20" xfId="0" applyNumberFormat="1" applyFont="1" applyBorder="1" applyAlignment="1" applyProtection="1">
      <alignment horizontal="center" vertical="center" wrapText="1"/>
      <protection locked="0"/>
    </xf>
    <xf numFmtId="2" fontId="15" fillId="0" borderId="24" xfId="0" applyNumberFormat="1" applyFont="1" applyBorder="1" applyAlignment="1">
      <alignment vertical="center" wrapText="1"/>
    </xf>
    <xf numFmtId="2" fontId="16" fillId="0" borderId="19" xfId="0" applyNumberFormat="1" applyFont="1" applyBorder="1" applyAlignment="1">
      <alignment horizontal="right" vertical="center" wrapText="1"/>
    </xf>
    <xf numFmtId="2" fontId="16" fillId="0" borderId="21" xfId="0" applyNumberFormat="1" applyFont="1" applyBorder="1" applyAlignment="1" applyProtection="1">
      <alignment horizontal="center" vertical="center" wrapText="1"/>
      <protection locked="0"/>
    </xf>
    <xf numFmtId="2" fontId="16" fillId="0" borderId="8" xfId="0" applyNumberFormat="1" applyFont="1" applyBorder="1" applyAlignment="1">
      <alignment horizontal="right" vertical="center" wrapText="1"/>
    </xf>
    <xf numFmtId="2" fontId="15" fillId="0" borderId="21" xfId="0" applyNumberFormat="1" applyFont="1" applyBorder="1" applyAlignment="1">
      <alignment horizontal="right" vertical="center" wrapText="1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2" fontId="6" fillId="0" borderId="25" xfId="0" applyNumberFormat="1" applyFont="1" applyBorder="1" applyAlignment="1" applyProtection="1">
      <alignment horizontal="right" vertical="center" wrapText="1"/>
      <protection locked="0"/>
    </xf>
    <xf numFmtId="2" fontId="7" fillId="0" borderId="27" xfId="0" applyNumberFormat="1" applyFont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right" vertical="center" wrapText="1"/>
      <protection locked="0"/>
    </xf>
    <xf numFmtId="2" fontId="7" fillId="0" borderId="23" xfId="0" applyNumberFormat="1" applyFont="1" applyBorder="1" applyAlignment="1" applyProtection="1">
      <alignment horizontal="right" vertical="center" wrapText="1"/>
      <protection locked="0"/>
    </xf>
    <xf numFmtId="2" fontId="7" fillId="0" borderId="29" xfId="0" applyNumberFormat="1" applyFont="1" applyBorder="1" applyAlignment="1" applyProtection="1">
      <alignment horizontal="right" vertical="center" wrapText="1"/>
      <protection locked="0"/>
    </xf>
    <xf numFmtId="2" fontId="7" fillId="2" borderId="6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40" xfId="0" applyFont="1" applyBorder="1" applyProtection="1"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1" fillId="0" borderId="1" xfId="0" applyNumberFormat="1" applyFont="1" applyBorder="1" applyAlignment="1" applyProtection="1">
      <alignment vertical="top"/>
      <protection locked="0"/>
    </xf>
    <xf numFmtId="1" fontId="6" fillId="0" borderId="0" xfId="0" applyNumberFormat="1" applyFont="1" applyAlignment="1" applyProtection="1">
      <alignment vertical="top"/>
      <protection locked="0"/>
    </xf>
    <xf numFmtId="2" fontId="6" fillId="0" borderId="1" xfId="0" applyNumberFormat="1" applyFont="1" applyBorder="1" applyAlignment="1" applyProtection="1">
      <alignment horizontal="left" vertical="center"/>
      <protection locked="0"/>
    </xf>
    <xf numFmtId="2" fontId="22" fillId="0" borderId="14" xfId="0" applyNumberFormat="1" applyFont="1" applyBorder="1" applyAlignment="1" applyProtection="1">
      <alignment horizontal="right" vertical="center" wrapText="1"/>
      <protection locked="0"/>
    </xf>
    <xf numFmtId="2" fontId="23" fillId="0" borderId="23" xfId="0" applyNumberFormat="1" applyFont="1" applyBorder="1" applyAlignment="1">
      <alignment horizontal="right" vertical="center" wrapText="1"/>
    </xf>
    <xf numFmtId="2" fontId="22" fillId="0" borderId="2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17" fillId="0" borderId="30" xfId="0" applyNumberFormat="1" applyFont="1" applyBorder="1" applyAlignment="1">
      <alignment horizontal="justify" vertical="center" wrapText="1"/>
    </xf>
    <xf numFmtId="2" fontId="17" fillId="0" borderId="31" xfId="0" applyNumberFormat="1" applyFont="1" applyBorder="1" applyAlignment="1">
      <alignment horizontal="justify" vertical="center" wrapText="1"/>
    </xf>
    <xf numFmtId="2" fontId="17" fillId="0" borderId="5" xfId="0" applyNumberFormat="1" applyFont="1" applyBorder="1" applyAlignment="1">
      <alignment horizontal="justify" vertical="center" wrapText="1"/>
    </xf>
    <xf numFmtId="2" fontId="6" fillId="3" borderId="35" xfId="0" applyNumberFormat="1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" fontId="6" fillId="3" borderId="34" xfId="0" applyNumberFormat="1" applyFont="1" applyFill="1" applyBorder="1" applyAlignment="1">
      <alignment horizontal="center" vertical="center" wrapText="1"/>
    </xf>
    <xf numFmtId="1" fontId="6" fillId="3" borderId="19" xfId="0" applyNumberFormat="1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justify" vertical="top" wrapText="1"/>
    </xf>
    <xf numFmtId="0" fontId="17" fillId="0" borderId="33" xfId="0" applyFont="1" applyBorder="1" applyAlignment="1">
      <alignment horizontal="justify" vertical="top" wrapText="1"/>
    </xf>
    <xf numFmtId="0" fontId="17" fillId="0" borderId="8" xfId="0" applyFont="1" applyBorder="1" applyAlignment="1">
      <alignment horizontal="justify" vertical="top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18" fillId="0" borderId="30" xfId="0" applyFont="1" applyBorder="1" applyAlignment="1" applyProtection="1">
      <alignment horizontal="center" wrapText="1"/>
      <protection locked="0"/>
    </xf>
    <xf numFmtId="0" fontId="18" fillId="0" borderId="31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/>
    </xf>
    <xf numFmtId="2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Zeros="0" topLeftCell="A15" zoomScale="115" workbookViewId="0">
      <selection activeCell="I34" sqref="I34"/>
    </sheetView>
  </sheetViews>
  <sheetFormatPr defaultColWidth="9.08984375" defaultRowHeight="13" x14ac:dyDescent="0.3"/>
  <cols>
    <col min="1" max="1" width="6" style="11" customWidth="1"/>
    <col min="2" max="2" width="50.36328125" style="3" customWidth="1"/>
    <col min="3" max="5" width="9.36328125" style="3" customWidth="1"/>
    <col min="6" max="8" width="9.453125" style="3" customWidth="1"/>
    <col min="9" max="9" width="9.453125" style="4" customWidth="1"/>
    <col min="10" max="16384" width="9.08984375" style="3"/>
  </cols>
  <sheetData>
    <row r="1" spans="1:10" ht="25.5" customHeight="1" x14ac:dyDescent="0.3">
      <c r="A1" s="92"/>
      <c r="B1" s="92"/>
      <c r="C1" s="22"/>
      <c r="D1" s="90" t="s">
        <v>0</v>
      </c>
      <c r="E1" s="91"/>
      <c r="F1" s="91"/>
      <c r="G1" s="91"/>
      <c r="H1" s="91"/>
      <c r="I1" s="91"/>
      <c r="J1" s="21"/>
    </row>
    <row r="2" spans="1:10" ht="12.75" customHeight="1" x14ac:dyDescent="0.3">
      <c r="A2" s="3"/>
      <c r="B2" s="2"/>
      <c r="C2" s="23"/>
      <c r="D2" s="91"/>
      <c r="E2" s="91"/>
      <c r="F2" s="91"/>
      <c r="G2" s="91"/>
      <c r="H2" s="91"/>
      <c r="I2" s="91"/>
    </row>
    <row r="3" spans="1:10" ht="40.5" customHeight="1" x14ac:dyDescent="0.3">
      <c r="A3" s="3"/>
      <c r="B3" s="2"/>
      <c r="C3" s="23"/>
      <c r="D3" s="91"/>
      <c r="E3" s="91"/>
      <c r="F3" s="91"/>
      <c r="G3" s="91"/>
      <c r="H3" s="91"/>
      <c r="I3" s="91"/>
    </row>
    <row r="4" spans="1:10" s="29" customFormat="1" ht="20.25" customHeight="1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</row>
    <row r="5" spans="1:10" s="29" customFormat="1" ht="12.75" customHeight="1" x14ac:dyDescent="0.35">
      <c r="A5" s="27"/>
      <c r="B5" s="28"/>
      <c r="C5" s="28"/>
      <c r="D5"/>
      <c r="E5"/>
      <c r="F5"/>
      <c r="G5"/>
      <c r="H5"/>
      <c r="I5"/>
    </row>
    <row r="6" spans="1:10" s="29" customFormat="1" ht="13.5" customHeight="1" x14ac:dyDescent="0.3">
      <c r="A6" s="27"/>
      <c r="B6" s="30" t="s">
        <v>38</v>
      </c>
      <c r="C6" s="30"/>
      <c r="D6"/>
      <c r="E6"/>
      <c r="F6"/>
      <c r="G6"/>
      <c r="H6"/>
      <c r="I6"/>
    </row>
    <row r="7" spans="1:10" ht="11.25" customHeight="1" x14ac:dyDescent="0.35">
      <c r="A7" s="3"/>
      <c r="B7" s="1"/>
      <c r="C7" s="1"/>
      <c r="D7"/>
      <c r="E7"/>
      <c r="F7"/>
      <c r="G7"/>
      <c r="H7"/>
      <c r="I7"/>
    </row>
    <row r="8" spans="1:10" ht="15" x14ac:dyDescent="0.3">
      <c r="A8" s="3"/>
      <c r="B8" s="5" t="s">
        <v>2</v>
      </c>
      <c r="C8" s="5"/>
      <c r="D8" s="5"/>
      <c r="E8" s="5"/>
      <c r="F8" s="5"/>
      <c r="G8" s="5"/>
      <c r="H8" s="5"/>
      <c r="I8" s="5"/>
    </row>
    <row r="9" spans="1:10" ht="18" customHeight="1" x14ac:dyDescent="0.3">
      <c r="A9" s="3"/>
      <c r="B9" s="121" t="s">
        <v>39</v>
      </c>
      <c r="C9" s="122"/>
      <c r="D9" s="122"/>
      <c r="E9" s="122"/>
      <c r="F9" s="122"/>
      <c r="G9" s="122"/>
      <c r="H9" s="122"/>
      <c r="I9" s="122"/>
    </row>
    <row r="10" spans="1:10" s="6" customFormat="1" ht="10.5" x14ac:dyDescent="0.25">
      <c r="B10" s="15" t="s">
        <v>3</v>
      </c>
      <c r="C10" s="26"/>
      <c r="D10" s="26"/>
      <c r="E10" s="26"/>
      <c r="F10" s="26"/>
      <c r="G10" s="26"/>
      <c r="H10" s="26"/>
      <c r="I10" s="26"/>
    </row>
    <row r="11" spans="1:10" s="6" customFormat="1" ht="4.5" customHeight="1" x14ac:dyDescent="0.25">
      <c r="B11" s="15"/>
    </row>
    <row r="12" spans="1:10" ht="15.5" x14ac:dyDescent="0.35">
      <c r="A12" s="3"/>
      <c r="B12" s="83">
        <v>190783878</v>
      </c>
      <c r="C12" s="1"/>
      <c r="D12" s="1"/>
      <c r="E12" s="1"/>
      <c r="F12" s="1"/>
      <c r="G12" s="1"/>
      <c r="H12" s="1"/>
      <c r="I12" s="1"/>
    </row>
    <row r="13" spans="1:10" x14ac:dyDescent="0.3">
      <c r="A13" s="3"/>
      <c r="B13" s="15" t="s">
        <v>4</v>
      </c>
      <c r="C13" s="6"/>
      <c r="D13" s="6"/>
      <c r="E13" s="6"/>
      <c r="F13" s="6"/>
      <c r="G13" s="6"/>
      <c r="H13" s="6"/>
      <c r="I13" s="6"/>
    </row>
    <row r="14" spans="1:10" ht="7.5" customHeight="1" x14ac:dyDescent="0.35">
      <c r="A14" s="3"/>
      <c r="B14" s="1"/>
      <c r="C14" s="1"/>
      <c r="D14" s="1"/>
      <c r="E14" s="1"/>
      <c r="F14" s="1"/>
      <c r="G14" s="1"/>
      <c r="H14" s="1"/>
      <c r="I14" s="7"/>
    </row>
    <row r="15" spans="1:10" ht="33" customHeight="1" x14ac:dyDescent="0.3">
      <c r="A15" s="95" t="s">
        <v>40</v>
      </c>
      <c r="B15" s="95"/>
      <c r="C15" s="95"/>
      <c r="D15" s="95"/>
      <c r="E15" s="95"/>
      <c r="F15" s="95"/>
      <c r="G15" s="95"/>
      <c r="H15" s="95"/>
      <c r="I15" s="95"/>
    </row>
    <row r="16" spans="1:10" ht="15.75" customHeight="1" x14ac:dyDescent="0.3">
      <c r="A16" s="96" t="s">
        <v>41</v>
      </c>
      <c r="B16" s="96"/>
      <c r="C16" s="96"/>
      <c r="D16" s="96"/>
      <c r="E16" s="96"/>
      <c r="F16" s="96"/>
      <c r="G16" s="96"/>
      <c r="H16" s="96"/>
      <c r="I16" s="96"/>
    </row>
    <row r="17" spans="1:10" ht="2.25" customHeight="1" x14ac:dyDescent="0.3">
      <c r="A17" s="97" t="s">
        <v>5</v>
      </c>
      <c r="B17" s="96"/>
      <c r="C17" s="96"/>
      <c r="D17" s="96"/>
      <c r="E17" s="96"/>
      <c r="F17" s="96"/>
      <c r="G17" s="96"/>
      <c r="H17" s="96"/>
      <c r="I17" s="96"/>
    </row>
    <row r="18" spans="1:10" ht="11.25" customHeight="1" thickBot="1" x14ac:dyDescent="0.35">
      <c r="A18" s="98" t="s">
        <v>6</v>
      </c>
      <c r="B18" s="98"/>
      <c r="C18" s="98"/>
      <c r="D18" s="98"/>
      <c r="E18" s="98"/>
      <c r="F18" s="98"/>
      <c r="G18" s="98"/>
      <c r="H18" s="98"/>
      <c r="I18" s="98"/>
    </row>
    <row r="19" spans="1:10" ht="16.5" customHeight="1" thickBot="1" x14ac:dyDescent="0.35">
      <c r="A19" s="79"/>
      <c r="B19" s="80"/>
      <c r="C19" s="118" t="s">
        <v>7</v>
      </c>
      <c r="D19" s="119"/>
      <c r="E19" s="119"/>
      <c r="F19" s="119"/>
      <c r="G19" s="119"/>
      <c r="H19" s="120"/>
      <c r="I19" s="81" t="s">
        <v>8</v>
      </c>
      <c r="J19" s="21"/>
    </row>
    <row r="20" spans="1:10" ht="18.649999999999999" customHeight="1" x14ac:dyDescent="0.3">
      <c r="A20" s="106" t="s">
        <v>9</v>
      </c>
      <c r="B20" s="104" t="s">
        <v>10</v>
      </c>
      <c r="C20" s="104" t="s">
        <v>11</v>
      </c>
      <c r="D20" s="102" t="s">
        <v>12</v>
      </c>
      <c r="E20" s="108" t="s">
        <v>13</v>
      </c>
      <c r="F20" s="115" t="s">
        <v>14</v>
      </c>
      <c r="G20" s="116"/>
      <c r="H20" s="117"/>
      <c r="I20" s="113" t="s">
        <v>43</v>
      </c>
    </row>
    <row r="21" spans="1:10" ht="54.75" customHeight="1" thickBot="1" x14ac:dyDescent="0.35">
      <c r="A21" s="107"/>
      <c r="B21" s="105"/>
      <c r="C21" s="105"/>
      <c r="D21" s="103"/>
      <c r="E21" s="109"/>
      <c r="F21" s="33" t="s">
        <v>15</v>
      </c>
      <c r="G21" s="33" t="s">
        <v>16</v>
      </c>
      <c r="H21" s="34" t="s">
        <v>42</v>
      </c>
      <c r="I21" s="114"/>
    </row>
    <row r="22" spans="1:10" ht="13.5" customHeight="1" thickBot="1" x14ac:dyDescent="0.35">
      <c r="A22" s="110" t="s">
        <v>17</v>
      </c>
      <c r="B22" s="111"/>
      <c r="C22" s="111"/>
      <c r="D22" s="111"/>
      <c r="E22" s="111"/>
      <c r="F22" s="111"/>
      <c r="G22" s="111"/>
      <c r="H22" s="111"/>
      <c r="I22" s="112"/>
    </row>
    <row r="23" spans="1:10" ht="27.75" customHeight="1" x14ac:dyDescent="0.3">
      <c r="A23" s="35">
        <v>1</v>
      </c>
      <c r="B23" s="37" t="s">
        <v>18</v>
      </c>
      <c r="C23" s="39">
        <v>20000</v>
      </c>
      <c r="D23" s="36" t="s">
        <v>19</v>
      </c>
      <c r="E23" s="40" t="s">
        <v>19</v>
      </c>
      <c r="F23" s="39"/>
      <c r="G23" s="46">
        <v>6687.31</v>
      </c>
      <c r="H23" s="74">
        <f>F23+G23</f>
        <v>6687.31</v>
      </c>
      <c r="I23" s="44">
        <v>331.05</v>
      </c>
    </row>
    <row r="24" spans="1:10" ht="15.75" customHeight="1" x14ac:dyDescent="0.3">
      <c r="A24" s="32">
        <v>2</v>
      </c>
      <c r="B24" s="38" t="s">
        <v>20</v>
      </c>
      <c r="C24" s="41">
        <v>20378</v>
      </c>
      <c r="D24" s="31" t="s">
        <v>19</v>
      </c>
      <c r="E24" s="42" t="s">
        <v>19</v>
      </c>
      <c r="F24" s="41"/>
      <c r="G24" s="47">
        <v>7690.53</v>
      </c>
      <c r="H24" s="75">
        <f t="shared" ref="H24:H30" si="0">F24+G24</f>
        <v>7690.53</v>
      </c>
      <c r="I24" s="45">
        <v>3360.15</v>
      </c>
    </row>
    <row r="25" spans="1:10" ht="15" customHeight="1" x14ac:dyDescent="0.3">
      <c r="A25" s="32">
        <v>3</v>
      </c>
      <c r="B25" s="38" t="s">
        <v>21</v>
      </c>
      <c r="C25" s="43">
        <v>100</v>
      </c>
      <c r="D25" s="31" t="s">
        <v>19</v>
      </c>
      <c r="E25" s="42" t="s">
        <v>19</v>
      </c>
      <c r="F25" s="41"/>
      <c r="G25" s="47">
        <v>99.09</v>
      </c>
      <c r="H25" s="75">
        <f t="shared" si="0"/>
        <v>99.09</v>
      </c>
      <c r="I25" s="45"/>
    </row>
    <row r="26" spans="1:10" ht="28.5" customHeight="1" x14ac:dyDescent="0.3">
      <c r="A26" s="32">
        <v>4</v>
      </c>
      <c r="B26" s="38" t="s">
        <v>22</v>
      </c>
      <c r="C26" s="41">
        <v>1500</v>
      </c>
      <c r="D26" s="31" t="s">
        <v>19</v>
      </c>
      <c r="E26" s="42" t="s">
        <v>19</v>
      </c>
      <c r="F26" s="41"/>
      <c r="G26" s="47">
        <v>1500</v>
      </c>
      <c r="H26" s="75">
        <f t="shared" si="0"/>
        <v>1500</v>
      </c>
      <c r="I26" s="45">
        <v>1100</v>
      </c>
    </row>
    <row r="27" spans="1:10" ht="24" customHeight="1" x14ac:dyDescent="0.3">
      <c r="A27" s="32">
        <v>5</v>
      </c>
      <c r="B27" s="38" t="s">
        <v>23</v>
      </c>
      <c r="C27" s="41">
        <v>1000</v>
      </c>
      <c r="D27" s="31" t="s">
        <v>19</v>
      </c>
      <c r="E27" s="42" t="s">
        <v>19</v>
      </c>
      <c r="F27" s="41"/>
      <c r="G27" s="47">
        <v>529.57000000000005</v>
      </c>
      <c r="H27" s="75">
        <f t="shared" si="0"/>
        <v>529.57000000000005</v>
      </c>
      <c r="I27" s="45">
        <v>0</v>
      </c>
    </row>
    <row r="28" spans="1:10" ht="25.5" customHeight="1" x14ac:dyDescent="0.3">
      <c r="A28" s="67">
        <v>6</v>
      </c>
      <c r="B28" s="68" t="s">
        <v>24</v>
      </c>
      <c r="C28" s="69">
        <v>800</v>
      </c>
      <c r="D28" s="71" t="s">
        <v>19</v>
      </c>
      <c r="E28" s="72" t="s">
        <v>19</v>
      </c>
      <c r="F28" s="69"/>
      <c r="G28" s="70">
        <v>591.30999999999995</v>
      </c>
      <c r="H28" s="76">
        <f t="shared" si="0"/>
        <v>591.30999999999995</v>
      </c>
      <c r="I28" s="45"/>
    </row>
    <row r="29" spans="1:10" ht="23" x14ac:dyDescent="0.3">
      <c r="A29" s="73">
        <v>7</v>
      </c>
      <c r="B29" s="68" t="s">
        <v>25</v>
      </c>
      <c r="C29" s="69">
        <v>350</v>
      </c>
      <c r="D29" s="31" t="s">
        <v>19</v>
      </c>
      <c r="E29" s="72" t="s">
        <v>19</v>
      </c>
      <c r="F29" s="69"/>
      <c r="G29" s="70">
        <v>350</v>
      </c>
      <c r="H29" s="76">
        <f t="shared" si="0"/>
        <v>350</v>
      </c>
      <c r="I29" s="45"/>
    </row>
    <row r="30" spans="1:10" ht="13.5" thickBot="1" x14ac:dyDescent="0.35">
      <c r="A30" s="73">
        <v>8</v>
      </c>
      <c r="B30" s="68" t="s">
        <v>26</v>
      </c>
      <c r="C30" s="69"/>
      <c r="D30" s="31" t="s">
        <v>19</v>
      </c>
      <c r="E30" s="72" t="s">
        <v>19</v>
      </c>
      <c r="F30" s="69"/>
      <c r="G30" s="70"/>
      <c r="H30" s="76">
        <f t="shared" si="0"/>
        <v>0</v>
      </c>
      <c r="I30" s="45"/>
    </row>
    <row r="31" spans="1:10" ht="18" customHeight="1" thickBot="1" x14ac:dyDescent="0.35">
      <c r="A31" s="55"/>
      <c r="B31" s="56" t="s">
        <v>27</v>
      </c>
      <c r="C31" s="57">
        <f>SUM(C23:C30)</f>
        <v>44128</v>
      </c>
      <c r="D31" s="12" t="s">
        <v>28</v>
      </c>
      <c r="E31" s="12" t="s">
        <v>28</v>
      </c>
      <c r="F31" s="57">
        <f>SUM(F23:F30)</f>
        <v>0</v>
      </c>
      <c r="G31" s="58">
        <f>SUM(G23:G30)</f>
        <v>17447.810000000001</v>
      </c>
      <c r="H31" s="77">
        <f>SUM(H23:H30)</f>
        <v>17447.810000000001</v>
      </c>
      <c r="I31" s="59">
        <f>SUM(I23:I30)</f>
        <v>4791.2000000000007</v>
      </c>
    </row>
    <row r="32" spans="1:10" ht="14.25" customHeight="1" thickBot="1" x14ac:dyDescent="0.35">
      <c r="A32" s="99" t="s">
        <v>29</v>
      </c>
      <c r="B32" s="100"/>
      <c r="C32" s="100"/>
      <c r="D32" s="100"/>
      <c r="E32" s="100"/>
      <c r="F32" s="100"/>
      <c r="G32" s="100"/>
      <c r="H32" s="100"/>
      <c r="I32" s="101"/>
    </row>
    <row r="33" spans="1:10" ht="52.5" customHeight="1" thickBot="1" x14ac:dyDescent="0.35">
      <c r="A33" s="48">
        <v>9</v>
      </c>
      <c r="B33" s="50" t="s">
        <v>30</v>
      </c>
      <c r="C33" s="51">
        <v>5780</v>
      </c>
      <c r="D33" s="49" t="s">
        <v>19</v>
      </c>
      <c r="E33" s="52" t="s">
        <v>19</v>
      </c>
      <c r="F33" s="51"/>
      <c r="G33" s="54">
        <v>1579.78</v>
      </c>
      <c r="H33" s="78">
        <f t="shared" ref="H33" si="1">F33+G33</f>
        <v>1579.78</v>
      </c>
      <c r="I33" s="53">
        <v>180.93</v>
      </c>
    </row>
    <row r="34" spans="1:10" ht="18" customHeight="1" thickBot="1" x14ac:dyDescent="0.35">
      <c r="A34" s="55"/>
      <c r="B34" s="56" t="s">
        <v>31</v>
      </c>
      <c r="C34" s="57">
        <f>SUM(C33:C33)</f>
        <v>5780</v>
      </c>
      <c r="D34" s="12" t="s">
        <v>28</v>
      </c>
      <c r="E34" s="12" t="s">
        <v>28</v>
      </c>
      <c r="F34" s="57">
        <f>SUM(F33:F33)</f>
        <v>0</v>
      </c>
      <c r="G34" s="58">
        <f>SUM(G33:G33)</f>
        <v>1579.78</v>
      </c>
      <c r="H34" s="77">
        <f>SUM(H33:H33)</f>
        <v>1579.78</v>
      </c>
      <c r="I34" s="59">
        <f>SUM(I33:I33)</f>
        <v>180.93</v>
      </c>
    </row>
    <row r="35" spans="1:10" ht="15.75" customHeight="1" thickBot="1" x14ac:dyDescent="0.35">
      <c r="A35" s="60"/>
      <c r="B35" s="62" t="s">
        <v>32</v>
      </c>
      <c r="C35" s="63">
        <f>SUM(C31+C34)</f>
        <v>49908</v>
      </c>
      <c r="D35" s="61">
        <v>49908</v>
      </c>
      <c r="E35" s="64">
        <v>16305</v>
      </c>
      <c r="F35" s="63">
        <f>SUM(F31+F34)</f>
        <v>0</v>
      </c>
      <c r="G35" s="66">
        <f>SUM(G31+G34)</f>
        <v>19027.59</v>
      </c>
      <c r="H35" s="65">
        <f>SUM(H31+H34)</f>
        <v>19027.59</v>
      </c>
      <c r="I35" s="65">
        <f>SUM(I31+I34)</f>
        <v>4972.130000000001</v>
      </c>
    </row>
    <row r="36" spans="1:10" x14ac:dyDescent="0.3">
      <c r="A36" s="13" t="s">
        <v>28</v>
      </c>
      <c r="B36" s="14" t="s">
        <v>33</v>
      </c>
      <c r="C36" s="10"/>
      <c r="D36" s="10"/>
      <c r="E36" s="10"/>
      <c r="F36" s="10"/>
      <c r="G36" s="10"/>
      <c r="H36" s="10"/>
      <c r="I36" s="10"/>
    </row>
    <row r="37" spans="1:10" x14ac:dyDescent="0.3">
      <c r="A37" s="13"/>
      <c r="B37" s="14"/>
      <c r="C37" s="10"/>
      <c r="D37" s="10"/>
      <c r="E37" s="10"/>
      <c r="F37" s="10"/>
      <c r="G37" s="10"/>
      <c r="H37" s="10"/>
      <c r="I37" s="10"/>
    </row>
    <row r="38" spans="1:10" x14ac:dyDescent="0.3">
      <c r="A38" s="85" t="s">
        <v>45</v>
      </c>
      <c r="B38" s="9"/>
      <c r="C38" s="10"/>
      <c r="D38" s="10"/>
      <c r="E38" s="86" t="s">
        <v>46</v>
      </c>
      <c r="F38" s="16"/>
      <c r="G38" s="16"/>
      <c r="H38" s="16"/>
      <c r="I38" s="16"/>
    </row>
    <row r="39" spans="1:10" s="17" customFormat="1" ht="12.75" customHeight="1" x14ac:dyDescent="0.25">
      <c r="A39" s="94" t="s">
        <v>34</v>
      </c>
      <c r="B39" s="94"/>
      <c r="C39" s="15"/>
      <c r="D39" s="6"/>
      <c r="E39" s="94" t="s">
        <v>35</v>
      </c>
      <c r="F39" s="94"/>
      <c r="G39" s="94"/>
      <c r="H39" s="94"/>
      <c r="I39" s="94"/>
      <c r="J39" s="6"/>
    </row>
    <row r="40" spans="1:10" s="18" customForma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18" customFormat="1" x14ac:dyDescent="0.3">
      <c r="A41" s="6" t="s">
        <v>36</v>
      </c>
      <c r="B41" s="3"/>
      <c r="D41" s="3"/>
      <c r="E41" s="3"/>
      <c r="F41" s="3"/>
      <c r="G41" s="3"/>
      <c r="H41" s="3"/>
      <c r="I41" s="3"/>
      <c r="J41" s="3"/>
    </row>
    <row r="42" spans="1:10" s="18" customFormat="1" ht="15.5" x14ac:dyDescent="0.3">
      <c r="A42" s="82" t="s">
        <v>37</v>
      </c>
      <c r="B42" s="82"/>
      <c r="C42" s="3"/>
      <c r="D42" s="3"/>
      <c r="E42" s="84" t="s">
        <v>44</v>
      </c>
      <c r="F42" s="19"/>
      <c r="G42" s="19"/>
      <c r="H42" s="19"/>
      <c r="I42" s="20"/>
      <c r="J42" s="3"/>
    </row>
    <row r="43" spans="1:10" s="18" customFormat="1" ht="12.75" customHeight="1" x14ac:dyDescent="0.3">
      <c r="A43" s="3"/>
      <c r="B43" s="3"/>
      <c r="C43" s="3"/>
      <c r="D43" s="3"/>
      <c r="E43" s="94" t="s">
        <v>35</v>
      </c>
      <c r="F43" s="94"/>
      <c r="G43" s="94"/>
      <c r="H43" s="94"/>
      <c r="I43" s="94"/>
      <c r="J43" s="3"/>
    </row>
    <row r="44" spans="1:10" s="18" customFormat="1" ht="12.75" customHeight="1" x14ac:dyDescent="0.3">
      <c r="A44" s="3"/>
      <c r="B44" s="3"/>
      <c r="C44" s="3"/>
      <c r="D44" s="3"/>
      <c r="E44" s="24"/>
      <c r="F44" s="24"/>
      <c r="G44" s="24"/>
      <c r="H44" s="24"/>
      <c r="I44" s="25"/>
      <c r="J44" s="3"/>
    </row>
    <row r="45" spans="1:10" s="18" customFormat="1" ht="12.75" customHeight="1" x14ac:dyDescent="0.3">
      <c r="A45" s="3"/>
      <c r="B45" s="3"/>
      <c r="C45" s="3"/>
      <c r="D45" s="3"/>
      <c r="E45" s="24"/>
      <c r="F45" s="24"/>
      <c r="G45" s="24"/>
      <c r="H45" s="24"/>
      <c r="I45" s="25"/>
      <c r="J45" s="3"/>
    </row>
    <row r="46" spans="1:10" s="18" customFormat="1" ht="12.75" customHeight="1" x14ac:dyDescent="0.3">
      <c r="A46" s="3"/>
      <c r="B46" s="3"/>
      <c r="C46" s="3"/>
      <c r="D46" s="3"/>
      <c r="E46" s="24"/>
      <c r="F46" s="24"/>
      <c r="G46" s="24"/>
      <c r="H46" s="24"/>
      <c r="I46" s="25"/>
      <c r="J46" s="3"/>
    </row>
    <row r="47" spans="1:10" s="18" customFormat="1" ht="12.75" customHeight="1" x14ac:dyDescent="0.3">
      <c r="A47" s="3"/>
      <c r="B47" s="3"/>
      <c r="C47" s="3"/>
      <c r="D47" s="3"/>
      <c r="E47" s="24"/>
      <c r="F47" s="24"/>
      <c r="G47" s="24"/>
      <c r="H47" s="24"/>
      <c r="I47" s="25"/>
      <c r="J47" s="3"/>
    </row>
    <row r="48" spans="1:10" x14ac:dyDescent="0.3">
      <c r="A48" s="3"/>
      <c r="I48" s="3"/>
    </row>
    <row r="49" spans="1:9" x14ac:dyDescent="0.3">
      <c r="A49" s="3"/>
      <c r="I49" s="3"/>
    </row>
    <row r="50" spans="1:9" ht="44.25" customHeight="1" x14ac:dyDescent="0.3">
      <c r="A50" s="3"/>
      <c r="I50" s="3"/>
    </row>
    <row r="51" spans="1:9" x14ac:dyDescent="0.3">
      <c r="A51" s="8"/>
      <c r="B51" s="9"/>
      <c r="C51" s="10"/>
      <c r="D51" s="10"/>
      <c r="E51" s="10"/>
      <c r="F51" s="10"/>
      <c r="G51" s="10"/>
      <c r="H51" s="10"/>
      <c r="I51" s="10"/>
    </row>
    <row r="52" spans="1:9" x14ac:dyDescent="0.3">
      <c r="A52" s="8"/>
      <c r="B52" s="9"/>
      <c r="C52" s="10"/>
      <c r="D52" s="10"/>
      <c r="E52" s="10"/>
      <c r="F52" s="10"/>
      <c r="G52" s="10"/>
      <c r="H52" s="10"/>
      <c r="I52" s="10"/>
    </row>
  </sheetData>
  <sheetProtection formatColumns="0" formatRows="0" selectLockedCells="1"/>
  <mergeCells count="21">
    <mergeCell ref="A22:I22"/>
    <mergeCell ref="I20:I21"/>
    <mergeCell ref="F20:H20"/>
    <mergeCell ref="C19:H19"/>
    <mergeCell ref="B9:I9"/>
    <mergeCell ref="D1:I3"/>
    <mergeCell ref="A1:B1"/>
    <mergeCell ref="A4:I4"/>
    <mergeCell ref="E43:I43"/>
    <mergeCell ref="A15:I15"/>
    <mergeCell ref="A16:I16"/>
    <mergeCell ref="A17:I17"/>
    <mergeCell ref="A18:I18"/>
    <mergeCell ref="A32:I32"/>
    <mergeCell ref="A39:B39"/>
    <mergeCell ref="E39:I39"/>
    <mergeCell ref="D20:D21"/>
    <mergeCell ref="C20:C21"/>
    <mergeCell ref="B20:B21"/>
    <mergeCell ref="A20:A21"/>
    <mergeCell ref="E20:E21"/>
  </mergeCells>
  <phoneticPr fontId="0" type="noConversion"/>
  <printOptions horizontalCentered="1"/>
  <pageMargins left="0.19685039370078741" right="0" top="0.39370078740157483" bottom="0.19685039370078741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5CE7-45C1-4A8D-A523-F1FC0E00CC43}">
  <dimension ref="A1:J52"/>
  <sheetViews>
    <sheetView topLeftCell="A33" workbookViewId="0">
      <selection activeCell="E50" sqref="E50"/>
    </sheetView>
  </sheetViews>
  <sheetFormatPr defaultColWidth="9.08984375" defaultRowHeight="13" x14ac:dyDescent="0.3"/>
  <cols>
    <col min="1" max="1" width="6" style="11" customWidth="1"/>
    <col min="2" max="2" width="50.36328125" style="3" customWidth="1"/>
    <col min="3" max="5" width="9.36328125" style="3" customWidth="1"/>
    <col min="6" max="8" width="9.453125" style="3" customWidth="1"/>
    <col min="9" max="9" width="9.453125" style="4" customWidth="1"/>
    <col min="10" max="16384" width="9.08984375" style="3"/>
  </cols>
  <sheetData>
    <row r="1" spans="1:10" ht="25.5" customHeight="1" x14ac:dyDescent="0.3">
      <c r="A1" s="92"/>
      <c r="B1" s="92"/>
      <c r="C1" s="22"/>
      <c r="D1" s="90" t="s">
        <v>0</v>
      </c>
      <c r="E1" s="91"/>
      <c r="F1" s="91"/>
      <c r="G1" s="91"/>
      <c r="H1" s="91"/>
      <c r="I1" s="91"/>
      <c r="J1" s="21"/>
    </row>
    <row r="2" spans="1:10" ht="12.75" customHeight="1" x14ac:dyDescent="0.3">
      <c r="A2" s="3"/>
      <c r="B2" s="2"/>
      <c r="C2" s="23"/>
      <c r="D2" s="91"/>
      <c r="E2" s="91"/>
      <c r="F2" s="91"/>
      <c r="G2" s="91"/>
      <c r="H2" s="91"/>
      <c r="I2" s="91"/>
    </row>
    <row r="3" spans="1:10" ht="40.5" customHeight="1" x14ac:dyDescent="0.3">
      <c r="A3" s="3"/>
      <c r="B3" s="2"/>
      <c r="C3" s="23"/>
      <c r="D3" s="91"/>
      <c r="E3" s="91"/>
      <c r="F3" s="91"/>
      <c r="G3" s="91"/>
      <c r="H3" s="91"/>
      <c r="I3" s="91"/>
    </row>
    <row r="4" spans="1:10" s="29" customFormat="1" ht="20.25" customHeight="1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</row>
    <row r="5" spans="1:10" s="29" customFormat="1" ht="12.75" customHeight="1" x14ac:dyDescent="0.35">
      <c r="A5" s="27"/>
      <c r="B5" s="28"/>
      <c r="C5" s="28"/>
      <c r="D5"/>
      <c r="E5"/>
      <c r="F5"/>
      <c r="G5"/>
      <c r="H5"/>
      <c r="I5"/>
    </row>
    <row r="6" spans="1:10" s="29" customFormat="1" ht="13.5" customHeight="1" x14ac:dyDescent="0.3">
      <c r="A6" s="27"/>
      <c r="B6" s="30" t="s">
        <v>38</v>
      </c>
      <c r="C6" s="30"/>
      <c r="D6"/>
      <c r="E6"/>
      <c r="F6"/>
      <c r="G6"/>
      <c r="H6"/>
      <c r="I6"/>
    </row>
    <row r="7" spans="1:10" ht="11.25" customHeight="1" x14ac:dyDescent="0.35">
      <c r="A7" s="3"/>
      <c r="B7" s="1"/>
      <c r="C7" s="1"/>
      <c r="D7"/>
      <c r="E7"/>
      <c r="F7"/>
      <c r="G7"/>
      <c r="H7"/>
      <c r="I7"/>
    </row>
    <row r="8" spans="1:10" ht="15" x14ac:dyDescent="0.3">
      <c r="A8" s="3"/>
      <c r="B8" s="5" t="s">
        <v>2</v>
      </c>
      <c r="C8" s="5"/>
      <c r="D8" s="5"/>
      <c r="E8" s="5"/>
      <c r="F8" s="5"/>
      <c r="G8" s="5"/>
      <c r="H8" s="5"/>
      <c r="I8" s="5"/>
    </row>
    <row r="9" spans="1:10" ht="18" customHeight="1" x14ac:dyDescent="0.3">
      <c r="A9" s="3"/>
      <c r="B9" s="121" t="s">
        <v>39</v>
      </c>
      <c r="C9" s="122"/>
      <c r="D9" s="122"/>
      <c r="E9" s="122"/>
      <c r="F9" s="122"/>
      <c r="G9" s="122"/>
      <c r="H9" s="122"/>
      <c r="I9" s="122"/>
    </row>
    <row r="10" spans="1:10" s="6" customFormat="1" ht="10.5" x14ac:dyDescent="0.25">
      <c r="B10" s="15" t="s">
        <v>3</v>
      </c>
      <c r="C10" s="26"/>
      <c r="D10" s="26"/>
      <c r="E10" s="26"/>
      <c r="F10" s="26"/>
      <c r="G10" s="26"/>
      <c r="H10" s="26"/>
      <c r="I10" s="26"/>
    </row>
    <row r="11" spans="1:10" s="6" customFormat="1" ht="4.5" customHeight="1" x14ac:dyDescent="0.25">
      <c r="B11" s="15"/>
    </row>
    <row r="12" spans="1:10" ht="15.5" x14ac:dyDescent="0.35">
      <c r="A12" s="3"/>
      <c r="B12" s="83">
        <v>190783878</v>
      </c>
      <c r="C12" s="1"/>
      <c r="D12" s="1"/>
      <c r="E12" s="1"/>
      <c r="F12" s="1"/>
      <c r="G12" s="1"/>
      <c r="H12" s="1"/>
      <c r="I12" s="1"/>
    </row>
    <row r="13" spans="1:10" x14ac:dyDescent="0.3">
      <c r="A13" s="3"/>
      <c r="B13" s="15" t="s">
        <v>4</v>
      </c>
      <c r="C13" s="6"/>
      <c r="D13" s="6"/>
      <c r="E13" s="6"/>
      <c r="F13" s="6"/>
      <c r="G13" s="6"/>
      <c r="H13" s="6"/>
      <c r="I13" s="6"/>
    </row>
    <row r="14" spans="1:10" ht="7.5" customHeight="1" x14ac:dyDescent="0.35">
      <c r="A14" s="3"/>
      <c r="B14" s="1"/>
      <c r="C14" s="1"/>
      <c r="D14" s="1"/>
      <c r="E14" s="1"/>
      <c r="F14" s="1"/>
      <c r="G14" s="1"/>
      <c r="H14" s="1"/>
      <c r="I14" s="7"/>
    </row>
    <row r="15" spans="1:10" ht="33" customHeight="1" x14ac:dyDescent="0.3">
      <c r="A15" s="95" t="s">
        <v>48</v>
      </c>
      <c r="B15" s="95"/>
      <c r="C15" s="95"/>
      <c r="D15" s="95"/>
      <c r="E15" s="95"/>
      <c r="F15" s="95"/>
      <c r="G15" s="95"/>
      <c r="H15" s="95"/>
      <c r="I15" s="95"/>
    </row>
    <row r="16" spans="1:10" ht="15.75" customHeight="1" x14ac:dyDescent="0.3">
      <c r="A16" s="96" t="s">
        <v>47</v>
      </c>
      <c r="B16" s="96"/>
      <c r="C16" s="96"/>
      <c r="D16" s="96"/>
      <c r="E16" s="96"/>
      <c r="F16" s="96"/>
      <c r="G16" s="96"/>
      <c r="H16" s="96"/>
      <c r="I16" s="96"/>
    </row>
    <row r="17" spans="1:10" ht="2.25" customHeight="1" x14ac:dyDescent="0.3">
      <c r="A17" s="97" t="s">
        <v>5</v>
      </c>
      <c r="B17" s="96"/>
      <c r="C17" s="96"/>
      <c r="D17" s="96"/>
      <c r="E17" s="96"/>
      <c r="F17" s="96"/>
      <c r="G17" s="96"/>
      <c r="H17" s="96"/>
      <c r="I17" s="96"/>
    </row>
    <row r="18" spans="1:10" ht="11.25" customHeight="1" thickBot="1" x14ac:dyDescent="0.35">
      <c r="A18" s="98" t="s">
        <v>6</v>
      </c>
      <c r="B18" s="98"/>
      <c r="C18" s="98"/>
      <c r="D18" s="98"/>
      <c r="E18" s="98"/>
      <c r="F18" s="98"/>
      <c r="G18" s="98"/>
      <c r="H18" s="98"/>
      <c r="I18" s="98"/>
    </row>
    <row r="19" spans="1:10" ht="16.5" customHeight="1" thickBot="1" x14ac:dyDescent="0.35">
      <c r="A19" s="79"/>
      <c r="B19" s="80"/>
      <c r="C19" s="118" t="s">
        <v>7</v>
      </c>
      <c r="D19" s="119"/>
      <c r="E19" s="119"/>
      <c r="F19" s="119"/>
      <c r="G19" s="119"/>
      <c r="H19" s="120"/>
      <c r="I19" s="81" t="s">
        <v>8</v>
      </c>
      <c r="J19" s="21"/>
    </row>
    <row r="20" spans="1:10" ht="18.649999999999999" customHeight="1" x14ac:dyDescent="0.3">
      <c r="A20" s="106" t="s">
        <v>9</v>
      </c>
      <c r="B20" s="104" t="s">
        <v>10</v>
      </c>
      <c r="C20" s="104" t="s">
        <v>11</v>
      </c>
      <c r="D20" s="102" t="s">
        <v>12</v>
      </c>
      <c r="E20" s="108" t="s">
        <v>13</v>
      </c>
      <c r="F20" s="115" t="s">
        <v>14</v>
      </c>
      <c r="G20" s="116"/>
      <c r="H20" s="117"/>
      <c r="I20" s="113" t="s">
        <v>43</v>
      </c>
    </row>
    <row r="21" spans="1:10" ht="54.75" customHeight="1" thickBot="1" x14ac:dyDescent="0.35">
      <c r="A21" s="107"/>
      <c r="B21" s="105"/>
      <c r="C21" s="105"/>
      <c r="D21" s="103"/>
      <c r="E21" s="109"/>
      <c r="F21" s="33" t="s">
        <v>15</v>
      </c>
      <c r="G21" s="33" t="s">
        <v>16</v>
      </c>
      <c r="H21" s="34" t="s">
        <v>42</v>
      </c>
      <c r="I21" s="114"/>
    </row>
    <row r="22" spans="1:10" ht="13.5" customHeight="1" thickBot="1" x14ac:dyDescent="0.35">
      <c r="A22" s="110" t="s">
        <v>17</v>
      </c>
      <c r="B22" s="111"/>
      <c r="C22" s="111"/>
      <c r="D22" s="111"/>
      <c r="E22" s="111"/>
      <c r="F22" s="111"/>
      <c r="G22" s="111"/>
      <c r="H22" s="111"/>
      <c r="I22" s="112"/>
    </row>
    <row r="23" spans="1:10" ht="27.75" customHeight="1" x14ac:dyDescent="0.3">
      <c r="A23" s="35">
        <v>1</v>
      </c>
      <c r="B23" s="37" t="s">
        <v>18</v>
      </c>
      <c r="C23" s="39">
        <v>20000</v>
      </c>
      <c r="D23" s="36" t="s">
        <v>19</v>
      </c>
      <c r="E23" s="40" t="s">
        <v>19</v>
      </c>
      <c r="F23" s="39">
        <v>6687.31</v>
      </c>
      <c r="G23" s="46">
        <v>5995.2</v>
      </c>
      <c r="H23" s="74">
        <f>F23+G23</f>
        <v>12682.51</v>
      </c>
      <c r="I23" s="44">
        <v>652.59</v>
      </c>
    </row>
    <row r="24" spans="1:10" ht="15.75" customHeight="1" x14ac:dyDescent="0.3">
      <c r="A24" s="32">
        <v>2</v>
      </c>
      <c r="B24" s="38" t="s">
        <v>20</v>
      </c>
      <c r="C24" s="41">
        <v>20378</v>
      </c>
      <c r="D24" s="31" t="s">
        <v>19</v>
      </c>
      <c r="E24" s="42" t="s">
        <v>19</v>
      </c>
      <c r="F24" s="41">
        <v>7690.53</v>
      </c>
      <c r="G24" s="47">
        <v>12687.47</v>
      </c>
      <c r="H24" s="75">
        <f t="shared" ref="H24:H30" si="0">F24+G24</f>
        <v>20378</v>
      </c>
      <c r="I24" s="45">
        <v>3360.15</v>
      </c>
    </row>
    <row r="25" spans="1:10" ht="15" customHeight="1" x14ac:dyDescent="0.3">
      <c r="A25" s="32">
        <v>3</v>
      </c>
      <c r="B25" s="38" t="s">
        <v>21</v>
      </c>
      <c r="C25" s="43">
        <v>100</v>
      </c>
      <c r="D25" s="31" t="s">
        <v>19</v>
      </c>
      <c r="E25" s="42" t="s">
        <v>19</v>
      </c>
      <c r="F25" s="41">
        <v>99.09</v>
      </c>
      <c r="G25" s="87"/>
      <c r="H25" s="75">
        <f t="shared" si="0"/>
        <v>99.09</v>
      </c>
      <c r="I25" s="88"/>
    </row>
    <row r="26" spans="1:10" ht="28.5" customHeight="1" x14ac:dyDescent="0.3">
      <c r="A26" s="32">
        <v>4</v>
      </c>
      <c r="B26" s="38" t="s">
        <v>22</v>
      </c>
      <c r="C26" s="41">
        <v>1500</v>
      </c>
      <c r="D26" s="31" t="s">
        <v>19</v>
      </c>
      <c r="E26" s="42" t="s">
        <v>19</v>
      </c>
      <c r="F26" s="41">
        <v>1500</v>
      </c>
      <c r="G26" s="87"/>
      <c r="H26" s="75">
        <f t="shared" si="0"/>
        <v>1500</v>
      </c>
      <c r="I26" s="45">
        <v>1100</v>
      </c>
    </row>
    <row r="27" spans="1:10" ht="24" customHeight="1" x14ac:dyDescent="0.3">
      <c r="A27" s="32">
        <v>5</v>
      </c>
      <c r="B27" s="38" t="s">
        <v>23</v>
      </c>
      <c r="C27" s="41">
        <v>1000</v>
      </c>
      <c r="D27" s="31" t="s">
        <v>19</v>
      </c>
      <c r="E27" s="42" t="s">
        <v>19</v>
      </c>
      <c r="F27" s="41">
        <v>529.57000000000005</v>
      </c>
      <c r="G27" s="47">
        <v>15</v>
      </c>
      <c r="H27" s="75">
        <f t="shared" si="0"/>
        <v>544.57000000000005</v>
      </c>
      <c r="I27" s="45">
        <v>0</v>
      </c>
    </row>
    <row r="28" spans="1:10" ht="25.5" customHeight="1" x14ac:dyDescent="0.3">
      <c r="A28" s="67">
        <v>6</v>
      </c>
      <c r="B28" s="68" t="s">
        <v>24</v>
      </c>
      <c r="C28" s="69">
        <v>800</v>
      </c>
      <c r="D28" s="71" t="s">
        <v>19</v>
      </c>
      <c r="E28" s="72" t="s">
        <v>19</v>
      </c>
      <c r="F28" s="69">
        <v>591.30999999999995</v>
      </c>
      <c r="G28" s="89"/>
      <c r="H28" s="76">
        <f t="shared" si="0"/>
        <v>591.30999999999995</v>
      </c>
      <c r="I28" s="45"/>
    </row>
    <row r="29" spans="1:10" ht="23" x14ac:dyDescent="0.3">
      <c r="A29" s="73">
        <v>7</v>
      </c>
      <c r="B29" s="68" t="s">
        <v>25</v>
      </c>
      <c r="C29" s="69">
        <v>350</v>
      </c>
      <c r="D29" s="31" t="s">
        <v>19</v>
      </c>
      <c r="E29" s="72" t="s">
        <v>19</v>
      </c>
      <c r="F29" s="69">
        <v>350</v>
      </c>
      <c r="G29" s="89"/>
      <c r="H29" s="76">
        <f t="shared" si="0"/>
        <v>350</v>
      </c>
      <c r="I29" s="45"/>
    </row>
    <row r="30" spans="1:10" ht="13.5" thickBot="1" x14ac:dyDescent="0.35">
      <c r="A30" s="73">
        <v>8</v>
      </c>
      <c r="B30" s="68" t="s">
        <v>26</v>
      </c>
      <c r="C30" s="69"/>
      <c r="D30" s="31" t="s">
        <v>19</v>
      </c>
      <c r="E30" s="72" t="s">
        <v>19</v>
      </c>
      <c r="F30" s="69"/>
      <c r="G30" s="89"/>
      <c r="H30" s="76">
        <f t="shared" si="0"/>
        <v>0</v>
      </c>
      <c r="I30" s="45"/>
    </row>
    <row r="31" spans="1:10" ht="18" customHeight="1" thickBot="1" x14ac:dyDescent="0.35">
      <c r="A31" s="55"/>
      <c r="B31" s="56" t="s">
        <v>27</v>
      </c>
      <c r="C31" s="57">
        <f>SUM(C23:C30)</f>
        <v>44128</v>
      </c>
      <c r="D31" s="12" t="s">
        <v>28</v>
      </c>
      <c r="E31" s="12" t="s">
        <v>28</v>
      </c>
      <c r="F31" s="57">
        <f>SUM(F23:F30)</f>
        <v>17447.810000000001</v>
      </c>
      <c r="G31" s="58">
        <f>SUM(G23:G30)</f>
        <v>18697.669999999998</v>
      </c>
      <c r="H31" s="77">
        <f>SUM(H23:H30)</f>
        <v>36145.479999999996</v>
      </c>
      <c r="I31" s="59">
        <f>SUM(I23:I30)</f>
        <v>5112.74</v>
      </c>
    </row>
    <row r="32" spans="1:10" ht="14.25" customHeight="1" thickBot="1" x14ac:dyDescent="0.35">
      <c r="A32" s="99" t="s">
        <v>29</v>
      </c>
      <c r="B32" s="100"/>
      <c r="C32" s="100"/>
      <c r="D32" s="100"/>
      <c r="E32" s="100"/>
      <c r="F32" s="100"/>
      <c r="G32" s="100"/>
      <c r="H32" s="100"/>
      <c r="I32" s="101"/>
    </row>
    <row r="33" spans="1:10" ht="52.5" customHeight="1" thickBot="1" x14ac:dyDescent="0.35">
      <c r="A33" s="48">
        <v>9</v>
      </c>
      <c r="B33" s="50" t="s">
        <v>30</v>
      </c>
      <c r="C33" s="51">
        <v>5780</v>
      </c>
      <c r="D33" s="49" t="s">
        <v>19</v>
      </c>
      <c r="E33" s="52" t="s">
        <v>19</v>
      </c>
      <c r="F33" s="51">
        <v>1579.78</v>
      </c>
      <c r="G33" s="54">
        <v>1869.6</v>
      </c>
      <c r="H33" s="78">
        <f t="shared" ref="H33" si="1">F33+G33</f>
        <v>3449.38</v>
      </c>
      <c r="I33" s="53">
        <v>263.69</v>
      </c>
    </row>
    <row r="34" spans="1:10" ht="18" customHeight="1" thickBot="1" x14ac:dyDescent="0.35">
      <c r="A34" s="55"/>
      <c r="B34" s="56" t="s">
        <v>31</v>
      </c>
      <c r="C34" s="57">
        <f>SUM(C33:C33)</f>
        <v>5780</v>
      </c>
      <c r="D34" s="12" t="s">
        <v>28</v>
      </c>
      <c r="E34" s="12" t="s">
        <v>28</v>
      </c>
      <c r="F34" s="57">
        <f>SUM(F33:F33)</f>
        <v>1579.78</v>
      </c>
      <c r="G34" s="58">
        <f>SUM(G33:G33)</f>
        <v>1869.6</v>
      </c>
      <c r="H34" s="77">
        <f>SUM(H33:H33)</f>
        <v>3449.38</v>
      </c>
      <c r="I34" s="59">
        <f>SUM(I33:I33)</f>
        <v>263.69</v>
      </c>
    </row>
    <row r="35" spans="1:10" ht="15.75" customHeight="1" thickBot="1" x14ac:dyDescent="0.35">
      <c r="A35" s="60"/>
      <c r="B35" s="62" t="s">
        <v>32</v>
      </c>
      <c r="C35" s="63">
        <f>SUM(C31+C34)</f>
        <v>49908</v>
      </c>
      <c r="D35" s="61">
        <v>49908</v>
      </c>
      <c r="E35" s="64">
        <v>39223</v>
      </c>
      <c r="F35" s="63">
        <f>SUM(F31+F34)</f>
        <v>19027.59</v>
      </c>
      <c r="G35" s="66">
        <f>SUM(G31+G34)</f>
        <v>20567.269999999997</v>
      </c>
      <c r="H35" s="65">
        <f>SUM(H31+H34)</f>
        <v>39594.859999999993</v>
      </c>
      <c r="I35" s="65">
        <f>SUM(I31+I34)</f>
        <v>5376.4299999999994</v>
      </c>
    </row>
    <row r="36" spans="1:10" x14ac:dyDescent="0.3">
      <c r="A36" s="13" t="s">
        <v>28</v>
      </c>
      <c r="B36" s="14" t="s">
        <v>33</v>
      </c>
      <c r="C36" s="10"/>
      <c r="D36" s="10"/>
      <c r="E36" s="10"/>
      <c r="F36" s="10"/>
      <c r="G36" s="10"/>
      <c r="H36" s="10"/>
      <c r="I36" s="10"/>
    </row>
    <row r="37" spans="1:10" x14ac:dyDescent="0.3">
      <c r="A37" s="13"/>
      <c r="B37" s="14"/>
      <c r="C37" s="10"/>
      <c r="D37" s="10"/>
      <c r="E37" s="10"/>
      <c r="F37" s="10"/>
      <c r="G37" s="10"/>
      <c r="H37" s="10"/>
      <c r="I37" s="10"/>
    </row>
    <row r="38" spans="1:10" x14ac:dyDescent="0.3">
      <c r="A38" s="85" t="s">
        <v>45</v>
      </c>
      <c r="B38" s="9"/>
      <c r="C38" s="10"/>
      <c r="D38" s="10"/>
      <c r="E38" s="86" t="s">
        <v>46</v>
      </c>
      <c r="F38" s="16"/>
      <c r="G38" s="16"/>
      <c r="H38" s="16"/>
      <c r="I38" s="16"/>
    </row>
    <row r="39" spans="1:10" s="17" customFormat="1" ht="12.75" customHeight="1" x14ac:dyDescent="0.25">
      <c r="A39" s="94" t="s">
        <v>34</v>
      </c>
      <c r="B39" s="94"/>
      <c r="C39" s="15"/>
      <c r="D39" s="6"/>
      <c r="E39" s="94" t="s">
        <v>35</v>
      </c>
      <c r="F39" s="94"/>
      <c r="G39" s="94"/>
      <c r="H39" s="94"/>
      <c r="I39" s="94"/>
      <c r="J39" s="6"/>
    </row>
    <row r="40" spans="1:10" s="18" customForma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18" customFormat="1" x14ac:dyDescent="0.3">
      <c r="A41" s="6" t="s">
        <v>36</v>
      </c>
      <c r="B41" s="3"/>
      <c r="D41" s="3"/>
      <c r="E41" s="3"/>
      <c r="F41" s="3"/>
      <c r="G41" s="3"/>
      <c r="H41" s="3"/>
      <c r="I41" s="3"/>
      <c r="J41" s="3"/>
    </row>
    <row r="42" spans="1:10" s="18" customFormat="1" ht="15.5" x14ac:dyDescent="0.3">
      <c r="A42" s="82" t="s">
        <v>37</v>
      </c>
      <c r="B42" s="82"/>
      <c r="C42" s="3"/>
      <c r="D42" s="3"/>
      <c r="E42" s="84" t="s">
        <v>44</v>
      </c>
      <c r="F42" s="19"/>
      <c r="G42" s="19"/>
      <c r="H42" s="19"/>
      <c r="I42" s="20"/>
      <c r="J42" s="3"/>
    </row>
    <row r="43" spans="1:10" s="18" customFormat="1" ht="12.75" customHeight="1" x14ac:dyDescent="0.3">
      <c r="A43" s="3"/>
      <c r="B43" s="3"/>
      <c r="C43" s="3"/>
      <c r="D43" s="3"/>
      <c r="E43" s="94" t="s">
        <v>35</v>
      </c>
      <c r="F43" s="94"/>
      <c r="G43" s="94"/>
      <c r="H43" s="94"/>
      <c r="I43" s="94"/>
      <c r="J43" s="3"/>
    </row>
    <row r="44" spans="1:10" s="18" customFormat="1" ht="12.75" customHeight="1" x14ac:dyDescent="0.3">
      <c r="A44" s="3"/>
      <c r="B44" s="3"/>
      <c r="C44" s="3"/>
      <c r="D44" s="3"/>
      <c r="E44" s="24"/>
      <c r="F44" s="24"/>
      <c r="G44" s="24"/>
      <c r="H44" s="24"/>
      <c r="I44" s="25"/>
      <c r="J44" s="3"/>
    </row>
    <row r="45" spans="1:10" s="18" customFormat="1" ht="12.75" customHeight="1" x14ac:dyDescent="0.3">
      <c r="A45" s="3"/>
      <c r="B45" s="3"/>
      <c r="C45" s="3"/>
      <c r="D45" s="3"/>
      <c r="E45" s="24"/>
      <c r="F45" s="24"/>
      <c r="G45" s="24"/>
      <c r="H45" s="24"/>
      <c r="I45" s="25"/>
      <c r="J45" s="3"/>
    </row>
    <row r="46" spans="1:10" s="18" customFormat="1" ht="12.75" customHeight="1" x14ac:dyDescent="0.3">
      <c r="A46" s="3"/>
      <c r="B46" s="3"/>
      <c r="C46" s="3"/>
      <c r="D46" s="3"/>
      <c r="E46" s="24"/>
      <c r="F46" s="24"/>
      <c r="G46" s="24"/>
      <c r="H46" s="24"/>
      <c r="I46" s="25"/>
      <c r="J46" s="3"/>
    </row>
    <row r="47" spans="1:10" s="18" customFormat="1" ht="12.75" customHeight="1" x14ac:dyDescent="0.3">
      <c r="A47" s="3"/>
      <c r="B47" s="3"/>
      <c r="C47" s="3"/>
      <c r="D47" s="3"/>
      <c r="E47" s="24"/>
      <c r="F47" s="24"/>
      <c r="G47" s="24"/>
      <c r="H47" s="24"/>
      <c r="I47" s="25"/>
      <c r="J47" s="3"/>
    </row>
    <row r="48" spans="1:10" x14ac:dyDescent="0.3">
      <c r="A48" s="3"/>
      <c r="I48" s="3"/>
    </row>
    <row r="49" spans="1:9" x14ac:dyDescent="0.3">
      <c r="A49" s="3"/>
      <c r="I49" s="3"/>
    </row>
    <row r="50" spans="1:9" ht="44.25" customHeight="1" x14ac:dyDescent="0.3">
      <c r="A50" s="3"/>
      <c r="I50" s="3"/>
    </row>
    <row r="51" spans="1:9" x14ac:dyDescent="0.3">
      <c r="A51" s="8"/>
      <c r="B51" s="9"/>
      <c r="C51" s="10"/>
      <c r="D51" s="10"/>
      <c r="E51" s="10"/>
      <c r="F51" s="10"/>
      <c r="G51" s="10"/>
      <c r="H51" s="10"/>
      <c r="I51" s="10"/>
    </row>
    <row r="52" spans="1:9" x14ac:dyDescent="0.3">
      <c r="A52" s="8"/>
      <c r="B52" s="9"/>
      <c r="C52" s="10"/>
      <c r="D52" s="10"/>
      <c r="E52" s="10"/>
      <c r="F52" s="10"/>
      <c r="G52" s="10"/>
      <c r="H52" s="10"/>
      <c r="I52" s="10"/>
    </row>
  </sheetData>
  <mergeCells count="21">
    <mergeCell ref="A16:I16"/>
    <mergeCell ref="A1:B1"/>
    <mergeCell ref="D1:I3"/>
    <mergeCell ref="A4:I4"/>
    <mergeCell ref="B9:I9"/>
    <mergeCell ref="A15:I15"/>
    <mergeCell ref="A17:I17"/>
    <mergeCell ref="A18:I18"/>
    <mergeCell ref="C19:H19"/>
    <mergeCell ref="A20:A21"/>
    <mergeCell ref="B20:B21"/>
    <mergeCell ref="C20:C21"/>
    <mergeCell ref="D20:D21"/>
    <mergeCell ref="E20:E21"/>
    <mergeCell ref="F20:H20"/>
    <mergeCell ref="I20:I21"/>
    <mergeCell ref="A22:I22"/>
    <mergeCell ref="A32:I32"/>
    <mergeCell ref="A39:B39"/>
    <mergeCell ref="E39:I39"/>
    <mergeCell ref="E43:I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52CDA-92A7-48CC-BFE9-915F3C58204C}">
  <dimension ref="A1:J52"/>
  <sheetViews>
    <sheetView topLeftCell="A35" workbookViewId="0">
      <selection sqref="A1:XFD1048576"/>
    </sheetView>
  </sheetViews>
  <sheetFormatPr defaultColWidth="9.08984375" defaultRowHeight="13" x14ac:dyDescent="0.3"/>
  <cols>
    <col min="1" max="1" width="6" style="11" customWidth="1"/>
    <col min="2" max="2" width="50.36328125" style="3" customWidth="1"/>
    <col min="3" max="5" width="9.36328125" style="3" customWidth="1"/>
    <col min="6" max="8" width="9.453125" style="3" customWidth="1"/>
    <col min="9" max="9" width="9.453125" style="4" customWidth="1"/>
    <col min="10" max="16384" width="9.08984375" style="3"/>
  </cols>
  <sheetData>
    <row r="1" spans="1:10" ht="25.5" customHeight="1" x14ac:dyDescent="0.3">
      <c r="A1" s="92"/>
      <c r="B1" s="92"/>
      <c r="C1" s="22"/>
      <c r="D1" s="90" t="s">
        <v>0</v>
      </c>
      <c r="E1" s="91"/>
      <c r="F1" s="91"/>
      <c r="G1" s="91"/>
      <c r="H1" s="91"/>
      <c r="I1" s="91"/>
      <c r="J1" s="21"/>
    </row>
    <row r="2" spans="1:10" ht="12.75" customHeight="1" x14ac:dyDescent="0.3">
      <c r="A2" s="3"/>
      <c r="B2" s="2"/>
      <c r="C2" s="23"/>
      <c r="D2" s="91"/>
      <c r="E2" s="91"/>
      <c r="F2" s="91"/>
      <c r="G2" s="91"/>
      <c r="H2" s="91"/>
      <c r="I2" s="91"/>
    </row>
    <row r="3" spans="1:10" ht="40.5" customHeight="1" x14ac:dyDescent="0.3">
      <c r="A3" s="3"/>
      <c r="B3" s="2"/>
      <c r="C3" s="23"/>
      <c r="D3" s="91"/>
      <c r="E3" s="91"/>
      <c r="F3" s="91"/>
      <c r="G3" s="91"/>
      <c r="H3" s="91"/>
      <c r="I3" s="91"/>
    </row>
    <row r="4" spans="1:10" s="29" customFormat="1" ht="20.25" customHeight="1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</row>
    <row r="5" spans="1:10" s="29" customFormat="1" ht="12.75" customHeight="1" x14ac:dyDescent="0.35">
      <c r="A5" s="27"/>
      <c r="B5" s="28"/>
      <c r="C5" s="28"/>
      <c r="D5"/>
      <c r="E5"/>
      <c r="F5"/>
      <c r="G5"/>
      <c r="H5"/>
      <c r="I5"/>
    </row>
    <row r="6" spans="1:10" s="29" customFormat="1" ht="13.5" customHeight="1" x14ac:dyDescent="0.3">
      <c r="A6" s="27"/>
      <c r="B6" s="30" t="s">
        <v>38</v>
      </c>
      <c r="C6" s="30"/>
      <c r="D6"/>
      <c r="E6"/>
      <c r="F6"/>
      <c r="G6"/>
      <c r="H6"/>
      <c r="I6"/>
    </row>
    <row r="7" spans="1:10" ht="11.25" customHeight="1" x14ac:dyDescent="0.35">
      <c r="A7" s="3"/>
      <c r="B7" s="1"/>
      <c r="C7" s="1"/>
      <c r="D7"/>
      <c r="E7"/>
      <c r="F7"/>
      <c r="G7"/>
      <c r="H7"/>
      <c r="I7"/>
    </row>
    <row r="8" spans="1:10" ht="15" x14ac:dyDescent="0.3">
      <c r="A8" s="3"/>
      <c r="B8" s="5" t="s">
        <v>2</v>
      </c>
      <c r="C8" s="5"/>
      <c r="D8" s="5"/>
      <c r="E8" s="5"/>
      <c r="F8" s="5"/>
      <c r="G8" s="5"/>
      <c r="H8" s="5"/>
      <c r="I8" s="5"/>
    </row>
    <row r="9" spans="1:10" ht="18" customHeight="1" x14ac:dyDescent="0.3">
      <c r="A9" s="3"/>
      <c r="B9" s="121" t="s">
        <v>39</v>
      </c>
      <c r="C9" s="122"/>
      <c r="D9" s="122"/>
      <c r="E9" s="122"/>
      <c r="F9" s="122"/>
      <c r="G9" s="122"/>
      <c r="H9" s="122"/>
      <c r="I9" s="122"/>
    </row>
    <row r="10" spans="1:10" s="6" customFormat="1" ht="10.5" x14ac:dyDescent="0.25">
      <c r="B10" s="15" t="s">
        <v>3</v>
      </c>
      <c r="C10" s="26"/>
      <c r="D10" s="26"/>
      <c r="E10" s="26"/>
      <c r="F10" s="26"/>
      <c r="G10" s="26"/>
      <c r="H10" s="26"/>
      <c r="I10" s="26"/>
    </row>
    <row r="11" spans="1:10" s="6" customFormat="1" ht="4.5" customHeight="1" x14ac:dyDescent="0.25">
      <c r="B11" s="15"/>
    </row>
    <row r="12" spans="1:10" ht="15.5" x14ac:dyDescent="0.35">
      <c r="A12" s="3"/>
      <c r="B12" s="83">
        <v>190783878</v>
      </c>
      <c r="C12" s="1"/>
      <c r="D12" s="1"/>
      <c r="E12" s="1"/>
      <c r="F12" s="1"/>
      <c r="G12" s="1"/>
      <c r="H12" s="1"/>
      <c r="I12" s="1"/>
    </row>
    <row r="13" spans="1:10" x14ac:dyDescent="0.3">
      <c r="A13" s="3"/>
      <c r="B13" s="15" t="s">
        <v>4</v>
      </c>
      <c r="C13" s="6"/>
      <c r="D13" s="6"/>
      <c r="E13" s="6"/>
      <c r="F13" s="6"/>
      <c r="G13" s="6"/>
      <c r="H13" s="6"/>
      <c r="I13" s="6"/>
    </row>
    <row r="14" spans="1:10" ht="7.5" customHeight="1" x14ac:dyDescent="0.35">
      <c r="A14" s="3"/>
      <c r="B14" s="1"/>
      <c r="C14" s="1"/>
      <c r="D14" s="1"/>
      <c r="E14" s="1"/>
      <c r="F14" s="1"/>
      <c r="G14" s="1"/>
      <c r="H14" s="1"/>
      <c r="I14" s="7"/>
    </row>
    <row r="15" spans="1:10" ht="33" customHeight="1" x14ac:dyDescent="0.3">
      <c r="A15" s="95" t="s">
        <v>49</v>
      </c>
      <c r="B15" s="95"/>
      <c r="C15" s="95"/>
      <c r="D15" s="95"/>
      <c r="E15" s="95"/>
      <c r="F15" s="95"/>
      <c r="G15" s="95"/>
      <c r="H15" s="95"/>
      <c r="I15" s="95"/>
    </row>
    <row r="16" spans="1:10" ht="15.75" customHeight="1" x14ac:dyDescent="0.3">
      <c r="A16" s="96" t="s">
        <v>50</v>
      </c>
      <c r="B16" s="96"/>
      <c r="C16" s="96"/>
      <c r="D16" s="96"/>
      <c r="E16" s="96"/>
      <c r="F16" s="96"/>
      <c r="G16" s="96"/>
      <c r="H16" s="96"/>
      <c r="I16" s="96"/>
    </row>
    <row r="17" spans="1:10" ht="2.25" customHeight="1" x14ac:dyDescent="0.3">
      <c r="A17" s="97" t="s">
        <v>5</v>
      </c>
      <c r="B17" s="96"/>
      <c r="C17" s="96"/>
      <c r="D17" s="96"/>
      <c r="E17" s="96"/>
      <c r="F17" s="96"/>
      <c r="G17" s="96"/>
      <c r="H17" s="96"/>
      <c r="I17" s="96"/>
    </row>
    <row r="18" spans="1:10" ht="11.25" customHeight="1" thickBot="1" x14ac:dyDescent="0.35">
      <c r="A18" s="98" t="s">
        <v>6</v>
      </c>
      <c r="B18" s="98"/>
      <c r="C18" s="98"/>
      <c r="D18" s="98"/>
      <c r="E18" s="98"/>
      <c r="F18" s="98"/>
      <c r="G18" s="98"/>
      <c r="H18" s="98"/>
      <c r="I18" s="98"/>
    </row>
    <row r="19" spans="1:10" ht="16.5" customHeight="1" thickBot="1" x14ac:dyDescent="0.35">
      <c r="A19" s="79"/>
      <c r="B19" s="80"/>
      <c r="C19" s="118" t="s">
        <v>7</v>
      </c>
      <c r="D19" s="119"/>
      <c r="E19" s="119"/>
      <c r="F19" s="119"/>
      <c r="G19" s="119"/>
      <c r="H19" s="120"/>
      <c r="I19" s="81" t="s">
        <v>8</v>
      </c>
      <c r="J19" s="21"/>
    </row>
    <row r="20" spans="1:10" ht="18.649999999999999" customHeight="1" x14ac:dyDescent="0.3">
      <c r="A20" s="106" t="s">
        <v>9</v>
      </c>
      <c r="B20" s="104" t="s">
        <v>10</v>
      </c>
      <c r="C20" s="104" t="s">
        <v>11</v>
      </c>
      <c r="D20" s="102" t="s">
        <v>12</v>
      </c>
      <c r="E20" s="108" t="s">
        <v>13</v>
      </c>
      <c r="F20" s="115" t="s">
        <v>14</v>
      </c>
      <c r="G20" s="116"/>
      <c r="H20" s="117"/>
      <c r="I20" s="113" t="s">
        <v>43</v>
      </c>
    </row>
    <row r="21" spans="1:10" ht="54.75" customHeight="1" thickBot="1" x14ac:dyDescent="0.35">
      <c r="A21" s="107"/>
      <c r="B21" s="105"/>
      <c r="C21" s="105"/>
      <c r="D21" s="103"/>
      <c r="E21" s="109"/>
      <c r="F21" s="33" t="s">
        <v>15</v>
      </c>
      <c r="G21" s="33" t="s">
        <v>16</v>
      </c>
      <c r="H21" s="34" t="s">
        <v>42</v>
      </c>
      <c r="I21" s="114"/>
    </row>
    <row r="22" spans="1:10" ht="13.5" customHeight="1" thickBot="1" x14ac:dyDescent="0.35">
      <c r="A22" s="110" t="s">
        <v>17</v>
      </c>
      <c r="B22" s="111"/>
      <c r="C22" s="111"/>
      <c r="D22" s="111"/>
      <c r="E22" s="111"/>
      <c r="F22" s="111"/>
      <c r="G22" s="111"/>
      <c r="H22" s="111"/>
      <c r="I22" s="112"/>
    </row>
    <row r="23" spans="1:10" ht="27.75" customHeight="1" x14ac:dyDescent="0.3">
      <c r="A23" s="35">
        <v>1</v>
      </c>
      <c r="B23" s="37" t="s">
        <v>18</v>
      </c>
      <c r="C23" s="39">
        <v>20000</v>
      </c>
      <c r="D23" s="36" t="s">
        <v>19</v>
      </c>
      <c r="E23" s="40" t="s">
        <v>19</v>
      </c>
      <c r="F23" s="39">
        <v>12682.51</v>
      </c>
      <c r="G23" s="46">
        <v>5958.25</v>
      </c>
      <c r="H23" s="74">
        <f>F23+G23</f>
        <v>18640.760000000002</v>
      </c>
      <c r="I23" s="44">
        <v>1075.24</v>
      </c>
    </row>
    <row r="24" spans="1:10" ht="15.75" customHeight="1" x14ac:dyDescent="0.3">
      <c r="A24" s="32">
        <v>2</v>
      </c>
      <c r="B24" s="38" t="s">
        <v>20</v>
      </c>
      <c r="C24" s="41">
        <v>40421</v>
      </c>
      <c r="D24" s="31" t="s">
        <v>19</v>
      </c>
      <c r="E24" s="42" t="s">
        <v>19</v>
      </c>
      <c r="F24" s="41">
        <v>20378</v>
      </c>
      <c r="G24" s="47">
        <v>20043</v>
      </c>
      <c r="H24" s="75">
        <f t="shared" ref="H24:H30" si="0">F24+G24</f>
        <v>40421</v>
      </c>
      <c r="I24" s="45">
        <v>6617.4</v>
      </c>
    </row>
    <row r="25" spans="1:10" ht="15" customHeight="1" x14ac:dyDescent="0.3">
      <c r="A25" s="32">
        <v>3</v>
      </c>
      <c r="B25" s="38" t="s">
        <v>21</v>
      </c>
      <c r="C25" s="43">
        <v>250</v>
      </c>
      <c r="D25" s="31" t="s">
        <v>19</v>
      </c>
      <c r="E25" s="42" t="s">
        <v>19</v>
      </c>
      <c r="F25" s="41">
        <v>99.09</v>
      </c>
      <c r="G25" s="47">
        <v>150.91</v>
      </c>
      <c r="H25" s="75">
        <f t="shared" si="0"/>
        <v>250</v>
      </c>
      <c r="I25" s="45">
        <v>4.09</v>
      </c>
    </row>
    <row r="26" spans="1:10" ht="28.5" customHeight="1" x14ac:dyDescent="0.3">
      <c r="A26" s="32">
        <v>4</v>
      </c>
      <c r="B26" s="38" t="s">
        <v>22</v>
      </c>
      <c r="C26" s="41">
        <v>3500</v>
      </c>
      <c r="D26" s="31" t="s">
        <v>19</v>
      </c>
      <c r="E26" s="42" t="s">
        <v>19</v>
      </c>
      <c r="F26" s="41">
        <v>1500</v>
      </c>
      <c r="G26" s="47">
        <v>400</v>
      </c>
      <c r="H26" s="75">
        <f t="shared" si="0"/>
        <v>1900</v>
      </c>
      <c r="I26" s="45">
        <v>1100</v>
      </c>
    </row>
    <row r="27" spans="1:10" ht="24" customHeight="1" x14ac:dyDescent="0.3">
      <c r="A27" s="32">
        <v>5</v>
      </c>
      <c r="B27" s="38" t="s">
        <v>23</v>
      </c>
      <c r="C27" s="41">
        <v>2600</v>
      </c>
      <c r="D27" s="31" t="s">
        <v>19</v>
      </c>
      <c r="E27" s="42" t="s">
        <v>19</v>
      </c>
      <c r="F27" s="41">
        <v>544.57000000000005</v>
      </c>
      <c r="G27" s="47">
        <v>1216.83</v>
      </c>
      <c r="H27" s="75">
        <f t="shared" si="0"/>
        <v>1761.4</v>
      </c>
      <c r="I27" s="45">
        <v>0</v>
      </c>
    </row>
    <row r="28" spans="1:10" ht="25.5" customHeight="1" x14ac:dyDescent="0.3">
      <c r="A28" s="67">
        <v>6</v>
      </c>
      <c r="B28" s="68" t="s">
        <v>24</v>
      </c>
      <c r="C28" s="69">
        <v>1500</v>
      </c>
      <c r="D28" s="71" t="s">
        <v>19</v>
      </c>
      <c r="E28" s="72" t="s">
        <v>19</v>
      </c>
      <c r="F28" s="69">
        <v>591.30999999999995</v>
      </c>
      <c r="G28" s="89"/>
      <c r="H28" s="76">
        <f t="shared" si="0"/>
        <v>591.30999999999995</v>
      </c>
      <c r="I28" s="45"/>
    </row>
    <row r="29" spans="1:10" ht="23" x14ac:dyDescent="0.3">
      <c r="A29" s="73">
        <v>7</v>
      </c>
      <c r="B29" s="68" t="s">
        <v>25</v>
      </c>
      <c r="C29" s="69">
        <v>350</v>
      </c>
      <c r="D29" s="31" t="s">
        <v>19</v>
      </c>
      <c r="E29" s="72" t="s">
        <v>19</v>
      </c>
      <c r="F29" s="69">
        <v>350</v>
      </c>
      <c r="G29" s="89"/>
      <c r="H29" s="76">
        <f t="shared" si="0"/>
        <v>350</v>
      </c>
      <c r="I29" s="45"/>
    </row>
    <row r="30" spans="1:10" ht="13.5" thickBot="1" x14ac:dyDescent="0.35">
      <c r="A30" s="73">
        <v>8</v>
      </c>
      <c r="B30" s="68" t="s">
        <v>26</v>
      </c>
      <c r="C30" s="69"/>
      <c r="D30" s="31" t="s">
        <v>19</v>
      </c>
      <c r="E30" s="72" t="s">
        <v>19</v>
      </c>
      <c r="F30" s="69"/>
      <c r="G30" s="89"/>
      <c r="H30" s="76">
        <f t="shared" si="0"/>
        <v>0</v>
      </c>
      <c r="I30" s="45"/>
    </row>
    <row r="31" spans="1:10" ht="18" customHeight="1" thickBot="1" x14ac:dyDescent="0.35">
      <c r="A31" s="55"/>
      <c r="B31" s="56" t="s">
        <v>27</v>
      </c>
      <c r="C31" s="57">
        <f>SUM(C23:C30)</f>
        <v>68621</v>
      </c>
      <c r="D31" s="12" t="s">
        <v>28</v>
      </c>
      <c r="E31" s="12" t="s">
        <v>28</v>
      </c>
      <c r="F31" s="57">
        <f>SUM(F23:F30)</f>
        <v>36145.479999999996</v>
      </c>
      <c r="G31" s="58">
        <f>SUM(G23:G30)</f>
        <v>27768.989999999998</v>
      </c>
      <c r="H31" s="77">
        <f>SUM(H23:H30)</f>
        <v>63914.47</v>
      </c>
      <c r="I31" s="59">
        <f>SUM(I23:I30)</f>
        <v>8796.73</v>
      </c>
    </row>
    <row r="32" spans="1:10" ht="14.25" customHeight="1" thickBot="1" x14ac:dyDescent="0.35">
      <c r="A32" s="99" t="s">
        <v>29</v>
      </c>
      <c r="B32" s="100"/>
      <c r="C32" s="100"/>
      <c r="D32" s="100"/>
      <c r="E32" s="100"/>
      <c r="F32" s="100"/>
      <c r="G32" s="100"/>
      <c r="H32" s="100"/>
      <c r="I32" s="101"/>
    </row>
    <row r="33" spans="1:10" ht="52.5" customHeight="1" thickBot="1" x14ac:dyDescent="0.35">
      <c r="A33" s="48">
        <v>9</v>
      </c>
      <c r="B33" s="50" t="s">
        <v>30</v>
      </c>
      <c r="C33" s="51">
        <v>6560</v>
      </c>
      <c r="D33" s="49" t="s">
        <v>19</v>
      </c>
      <c r="E33" s="52" t="s">
        <v>19</v>
      </c>
      <c r="F33" s="51">
        <v>3449.38</v>
      </c>
      <c r="G33" s="54">
        <v>1748.61</v>
      </c>
      <c r="H33" s="78">
        <f t="shared" ref="H33" si="1">F33+G33</f>
        <v>5197.99</v>
      </c>
      <c r="I33" s="53">
        <v>346.33</v>
      </c>
    </row>
    <row r="34" spans="1:10" ht="18" customHeight="1" thickBot="1" x14ac:dyDescent="0.35">
      <c r="A34" s="55"/>
      <c r="B34" s="56" t="s">
        <v>31</v>
      </c>
      <c r="C34" s="57">
        <f>SUM(C33:C33)</f>
        <v>6560</v>
      </c>
      <c r="D34" s="12" t="s">
        <v>28</v>
      </c>
      <c r="E34" s="12" t="s">
        <v>28</v>
      </c>
      <c r="F34" s="57">
        <f>SUM(F33:F33)</f>
        <v>3449.38</v>
      </c>
      <c r="G34" s="58">
        <f>SUM(G33:G33)</f>
        <v>1748.61</v>
      </c>
      <c r="H34" s="77">
        <f>SUM(H33:H33)</f>
        <v>5197.99</v>
      </c>
      <c r="I34" s="59">
        <f>SUM(I33:I33)</f>
        <v>346.33</v>
      </c>
    </row>
    <row r="35" spans="1:10" ht="15.75" customHeight="1" thickBot="1" x14ac:dyDescent="0.35">
      <c r="A35" s="60"/>
      <c r="B35" s="62" t="s">
        <v>32</v>
      </c>
      <c r="C35" s="63">
        <f>SUM(C31+C34)</f>
        <v>75181</v>
      </c>
      <c r="D35" s="61">
        <v>75181</v>
      </c>
      <c r="E35" s="64">
        <v>66732</v>
      </c>
      <c r="F35" s="63">
        <f>SUM(F31+F34)</f>
        <v>39594.859999999993</v>
      </c>
      <c r="G35" s="66">
        <f>SUM(G31+G34)</f>
        <v>29517.599999999999</v>
      </c>
      <c r="H35" s="65">
        <f>SUM(H31+H34)</f>
        <v>69112.460000000006</v>
      </c>
      <c r="I35" s="65">
        <f>SUM(I31+I34)</f>
        <v>9143.06</v>
      </c>
    </row>
    <row r="36" spans="1:10" x14ac:dyDescent="0.3">
      <c r="A36" s="13" t="s">
        <v>28</v>
      </c>
      <c r="B36" s="14" t="s">
        <v>33</v>
      </c>
      <c r="C36" s="10"/>
      <c r="D36" s="10"/>
      <c r="E36" s="10"/>
      <c r="F36" s="10"/>
      <c r="G36" s="10"/>
      <c r="H36" s="10"/>
      <c r="I36" s="10"/>
    </row>
    <row r="37" spans="1:10" x14ac:dyDescent="0.3">
      <c r="A37" s="13"/>
      <c r="B37" s="14"/>
      <c r="C37" s="10"/>
      <c r="D37" s="10"/>
      <c r="E37" s="10"/>
      <c r="F37" s="10"/>
      <c r="G37" s="10"/>
      <c r="H37" s="10"/>
      <c r="I37" s="10"/>
    </row>
    <row r="38" spans="1:10" x14ac:dyDescent="0.3">
      <c r="A38" s="85" t="s">
        <v>45</v>
      </c>
      <c r="B38" s="9"/>
      <c r="C38" s="10"/>
      <c r="D38" s="10"/>
      <c r="E38" s="86" t="s">
        <v>46</v>
      </c>
      <c r="F38" s="16"/>
      <c r="G38" s="16"/>
      <c r="H38" s="16"/>
      <c r="I38" s="16"/>
    </row>
    <row r="39" spans="1:10" s="17" customFormat="1" ht="12.75" customHeight="1" x14ac:dyDescent="0.25">
      <c r="A39" s="94" t="s">
        <v>34</v>
      </c>
      <c r="B39" s="94"/>
      <c r="C39" s="15"/>
      <c r="D39" s="6"/>
      <c r="E39" s="94" t="s">
        <v>35</v>
      </c>
      <c r="F39" s="94"/>
      <c r="G39" s="94"/>
      <c r="H39" s="94"/>
      <c r="I39" s="94"/>
      <c r="J39" s="6"/>
    </row>
    <row r="40" spans="1:10" s="18" customForma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18" customFormat="1" x14ac:dyDescent="0.3">
      <c r="A41" s="6" t="s">
        <v>36</v>
      </c>
      <c r="B41" s="3"/>
      <c r="D41" s="3"/>
      <c r="E41" s="3"/>
      <c r="F41" s="3"/>
      <c r="G41" s="3"/>
      <c r="H41" s="3"/>
      <c r="I41" s="3"/>
      <c r="J41" s="3"/>
    </row>
    <row r="42" spans="1:10" s="18" customFormat="1" ht="15.5" x14ac:dyDescent="0.3">
      <c r="A42" s="82" t="s">
        <v>37</v>
      </c>
      <c r="B42" s="82"/>
      <c r="C42" s="3"/>
      <c r="D42" s="3"/>
      <c r="E42" s="84" t="s">
        <v>44</v>
      </c>
      <c r="F42" s="19"/>
      <c r="G42" s="19"/>
      <c r="H42" s="19"/>
      <c r="I42" s="20"/>
      <c r="J42" s="3"/>
    </row>
    <row r="43" spans="1:10" s="18" customFormat="1" ht="12.75" customHeight="1" x14ac:dyDescent="0.3">
      <c r="A43" s="3"/>
      <c r="B43" s="3"/>
      <c r="C43" s="3"/>
      <c r="D43" s="3"/>
      <c r="E43" s="94" t="s">
        <v>35</v>
      </c>
      <c r="F43" s="94"/>
      <c r="G43" s="94"/>
      <c r="H43" s="94"/>
      <c r="I43" s="94"/>
      <c r="J43" s="3"/>
    </row>
    <row r="44" spans="1:10" s="18" customFormat="1" ht="12.75" customHeight="1" x14ac:dyDescent="0.3">
      <c r="A44" s="3"/>
      <c r="B44" s="3"/>
      <c r="C44" s="3"/>
      <c r="D44" s="3"/>
      <c r="E44" s="24"/>
      <c r="F44" s="24"/>
      <c r="G44" s="24"/>
      <c r="H44" s="24"/>
      <c r="I44" s="25"/>
      <c r="J44" s="3"/>
    </row>
    <row r="45" spans="1:10" s="18" customFormat="1" ht="12.75" customHeight="1" x14ac:dyDescent="0.3">
      <c r="A45" s="3"/>
      <c r="B45" s="3"/>
      <c r="C45" s="3"/>
      <c r="D45" s="3"/>
      <c r="E45" s="24"/>
      <c r="F45" s="24"/>
      <c r="G45" s="24"/>
      <c r="H45" s="24"/>
      <c r="I45" s="25"/>
      <c r="J45" s="3"/>
    </row>
    <row r="46" spans="1:10" s="18" customFormat="1" ht="12.75" customHeight="1" x14ac:dyDescent="0.3">
      <c r="A46" s="3"/>
      <c r="B46" s="3"/>
      <c r="C46" s="3"/>
      <c r="D46" s="3"/>
      <c r="E46" s="24"/>
      <c r="F46" s="24"/>
      <c r="G46" s="24"/>
      <c r="H46" s="24"/>
      <c r="I46" s="25"/>
      <c r="J46" s="3"/>
    </row>
    <row r="47" spans="1:10" s="18" customFormat="1" ht="12.75" customHeight="1" x14ac:dyDescent="0.3">
      <c r="A47" s="3"/>
      <c r="B47" s="3"/>
      <c r="C47" s="3"/>
      <c r="D47" s="3"/>
      <c r="E47" s="24"/>
      <c r="F47" s="24"/>
      <c r="G47" s="24"/>
      <c r="H47" s="24"/>
      <c r="I47" s="25"/>
      <c r="J47" s="3"/>
    </row>
    <row r="48" spans="1:10" x14ac:dyDescent="0.3">
      <c r="A48" s="3"/>
      <c r="I48" s="3"/>
    </row>
    <row r="49" spans="1:9" x14ac:dyDescent="0.3">
      <c r="A49" s="3"/>
      <c r="I49" s="3"/>
    </row>
    <row r="50" spans="1:9" ht="44.25" customHeight="1" x14ac:dyDescent="0.3">
      <c r="A50" s="3"/>
      <c r="I50" s="3"/>
    </row>
    <row r="51" spans="1:9" x14ac:dyDescent="0.3">
      <c r="A51" s="8"/>
      <c r="B51" s="9"/>
      <c r="C51" s="10"/>
      <c r="D51" s="10"/>
      <c r="E51" s="10"/>
      <c r="F51" s="10"/>
      <c r="G51" s="10"/>
      <c r="H51" s="10"/>
      <c r="I51" s="10"/>
    </row>
    <row r="52" spans="1:9" x14ac:dyDescent="0.3">
      <c r="A52" s="8"/>
      <c r="B52" s="9"/>
      <c r="C52" s="10"/>
      <c r="D52" s="10"/>
      <c r="E52" s="10"/>
      <c r="F52" s="10"/>
      <c r="G52" s="10"/>
      <c r="H52" s="10"/>
      <c r="I52" s="10"/>
    </row>
  </sheetData>
  <mergeCells count="21">
    <mergeCell ref="A16:I16"/>
    <mergeCell ref="A1:B1"/>
    <mergeCell ref="D1:I3"/>
    <mergeCell ref="A4:I4"/>
    <mergeCell ref="B9:I9"/>
    <mergeCell ref="A15:I15"/>
    <mergeCell ref="A17:I17"/>
    <mergeCell ref="A18:I18"/>
    <mergeCell ref="C19:H19"/>
    <mergeCell ref="A20:A21"/>
    <mergeCell ref="B20:B21"/>
    <mergeCell ref="C20:C21"/>
    <mergeCell ref="D20:D21"/>
    <mergeCell ref="E20:E21"/>
    <mergeCell ref="F20:H20"/>
    <mergeCell ref="I20:I21"/>
    <mergeCell ref="A22:I22"/>
    <mergeCell ref="A32:I32"/>
    <mergeCell ref="A39:B39"/>
    <mergeCell ref="E39:I39"/>
    <mergeCell ref="E43:I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965C-6BD8-4DBA-B221-D42CB9ED6948}">
  <dimension ref="A1:K52"/>
  <sheetViews>
    <sheetView tabSelected="1" topLeftCell="A9" workbookViewId="0">
      <selection activeCell="K30" sqref="K30"/>
    </sheetView>
  </sheetViews>
  <sheetFormatPr defaultColWidth="9.08984375" defaultRowHeight="13" x14ac:dyDescent="0.3"/>
  <cols>
    <col min="1" max="1" width="6" style="11" customWidth="1"/>
    <col min="2" max="2" width="50.36328125" style="3" customWidth="1"/>
    <col min="3" max="5" width="9.36328125" style="3" customWidth="1"/>
    <col min="6" max="8" width="9.453125" style="3" customWidth="1"/>
    <col min="9" max="9" width="9.453125" style="4" customWidth="1"/>
    <col min="10" max="16384" width="9.08984375" style="3"/>
  </cols>
  <sheetData>
    <row r="1" spans="1:10" ht="25.5" customHeight="1" x14ac:dyDescent="0.3">
      <c r="A1" s="92"/>
      <c r="B1" s="92"/>
      <c r="C1" s="22"/>
      <c r="D1" s="90" t="s">
        <v>0</v>
      </c>
      <c r="E1" s="91"/>
      <c r="F1" s="91"/>
      <c r="G1" s="91"/>
      <c r="H1" s="91"/>
      <c r="I1" s="91"/>
      <c r="J1" s="21"/>
    </row>
    <row r="2" spans="1:10" ht="12.75" customHeight="1" x14ac:dyDescent="0.3">
      <c r="A2" s="3"/>
      <c r="B2" s="2"/>
      <c r="C2" s="23"/>
      <c r="D2" s="91"/>
      <c r="E2" s="91"/>
      <c r="F2" s="91"/>
      <c r="G2" s="91"/>
      <c r="H2" s="91"/>
      <c r="I2" s="91"/>
    </row>
    <row r="3" spans="1:10" ht="40.5" customHeight="1" x14ac:dyDescent="0.3">
      <c r="A3" s="3"/>
      <c r="B3" s="2"/>
      <c r="C3" s="23"/>
      <c r="D3" s="91"/>
      <c r="E3" s="91"/>
      <c r="F3" s="91"/>
      <c r="G3" s="91"/>
      <c r="H3" s="91"/>
      <c r="I3" s="91"/>
    </row>
    <row r="4" spans="1:10" s="29" customFormat="1" ht="20.25" customHeight="1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</row>
    <row r="5" spans="1:10" s="29" customFormat="1" ht="12.75" customHeight="1" x14ac:dyDescent="0.35">
      <c r="A5" s="27"/>
      <c r="B5" s="28"/>
      <c r="C5" s="28"/>
      <c r="D5"/>
      <c r="E5"/>
      <c r="F5"/>
      <c r="G5"/>
      <c r="H5"/>
      <c r="I5"/>
    </row>
    <row r="6" spans="1:10" s="29" customFormat="1" ht="13.5" customHeight="1" x14ac:dyDescent="0.3">
      <c r="A6" s="27"/>
      <c r="B6" s="30" t="s">
        <v>38</v>
      </c>
      <c r="C6" s="30"/>
      <c r="D6"/>
      <c r="E6"/>
      <c r="F6"/>
      <c r="G6"/>
      <c r="H6"/>
      <c r="I6"/>
    </row>
    <row r="7" spans="1:10" ht="11.25" customHeight="1" x14ac:dyDescent="0.35">
      <c r="A7" s="3"/>
      <c r="B7" s="1"/>
      <c r="C7" s="1"/>
      <c r="D7"/>
      <c r="E7"/>
      <c r="F7"/>
      <c r="G7"/>
      <c r="H7"/>
      <c r="I7"/>
    </row>
    <row r="8" spans="1:10" ht="15" x14ac:dyDescent="0.3">
      <c r="A8" s="3"/>
      <c r="B8" s="5" t="s">
        <v>2</v>
      </c>
      <c r="C8" s="5"/>
      <c r="D8" s="5"/>
      <c r="E8" s="5"/>
      <c r="F8" s="5"/>
      <c r="G8" s="5"/>
      <c r="H8" s="5"/>
      <c r="I8" s="5"/>
    </row>
    <row r="9" spans="1:10" ht="18" customHeight="1" x14ac:dyDescent="0.3">
      <c r="A9" s="3"/>
      <c r="B9" s="121" t="s">
        <v>39</v>
      </c>
      <c r="C9" s="122"/>
      <c r="D9" s="122"/>
      <c r="E9" s="122"/>
      <c r="F9" s="122"/>
      <c r="G9" s="122"/>
      <c r="H9" s="122"/>
      <c r="I9" s="122"/>
    </row>
    <row r="10" spans="1:10" s="6" customFormat="1" ht="10.5" x14ac:dyDescent="0.25">
      <c r="B10" s="15" t="s">
        <v>3</v>
      </c>
      <c r="C10" s="26"/>
      <c r="D10" s="26"/>
      <c r="E10" s="26"/>
      <c r="F10" s="26"/>
      <c r="G10" s="26"/>
      <c r="H10" s="26"/>
      <c r="I10" s="26"/>
    </row>
    <row r="11" spans="1:10" s="6" customFormat="1" ht="4.5" customHeight="1" x14ac:dyDescent="0.25">
      <c r="B11" s="15"/>
    </row>
    <row r="12" spans="1:10" ht="15.5" x14ac:dyDescent="0.35">
      <c r="A12" s="3"/>
      <c r="B12" s="83">
        <v>190783878</v>
      </c>
      <c r="C12" s="1"/>
      <c r="D12" s="1"/>
      <c r="E12" s="1"/>
      <c r="F12" s="1"/>
      <c r="G12" s="1"/>
      <c r="H12" s="1"/>
      <c r="I12" s="1"/>
    </row>
    <row r="13" spans="1:10" x14ac:dyDescent="0.3">
      <c r="A13" s="3"/>
      <c r="B13" s="15" t="s">
        <v>4</v>
      </c>
      <c r="C13" s="6"/>
      <c r="D13" s="6"/>
      <c r="E13" s="6"/>
      <c r="F13" s="6"/>
      <c r="G13" s="6"/>
      <c r="H13" s="6"/>
      <c r="I13" s="6"/>
    </row>
    <row r="14" spans="1:10" ht="7.5" customHeight="1" x14ac:dyDescent="0.35">
      <c r="A14" s="3"/>
      <c r="B14" s="1"/>
      <c r="C14" s="1"/>
      <c r="D14" s="1"/>
      <c r="E14" s="1"/>
      <c r="F14" s="1"/>
      <c r="G14" s="1"/>
      <c r="H14" s="1"/>
      <c r="I14" s="7"/>
    </row>
    <row r="15" spans="1:10" ht="33" customHeight="1" x14ac:dyDescent="0.3">
      <c r="A15" s="95" t="s">
        <v>51</v>
      </c>
      <c r="B15" s="95"/>
      <c r="C15" s="95"/>
      <c r="D15" s="95"/>
      <c r="E15" s="95"/>
      <c r="F15" s="95"/>
      <c r="G15" s="95"/>
      <c r="H15" s="95"/>
      <c r="I15" s="95"/>
    </row>
    <row r="16" spans="1:10" ht="15.75" customHeight="1" x14ac:dyDescent="0.3">
      <c r="A16" s="96" t="s">
        <v>52</v>
      </c>
      <c r="B16" s="96"/>
      <c r="C16" s="96"/>
      <c r="D16" s="96"/>
      <c r="E16" s="96"/>
      <c r="F16" s="96"/>
      <c r="G16" s="96"/>
      <c r="H16" s="96"/>
      <c r="I16" s="96"/>
    </row>
    <row r="17" spans="1:11" ht="2.25" customHeight="1" x14ac:dyDescent="0.3">
      <c r="A17" s="97" t="s">
        <v>5</v>
      </c>
      <c r="B17" s="96"/>
      <c r="C17" s="96"/>
      <c r="D17" s="96"/>
      <c r="E17" s="96"/>
      <c r="F17" s="96"/>
      <c r="G17" s="96"/>
      <c r="H17" s="96"/>
      <c r="I17" s="96"/>
    </row>
    <row r="18" spans="1:11" ht="11.25" customHeight="1" thickBot="1" x14ac:dyDescent="0.35">
      <c r="A18" s="98" t="s">
        <v>6</v>
      </c>
      <c r="B18" s="98"/>
      <c r="C18" s="98"/>
      <c r="D18" s="98"/>
      <c r="E18" s="98"/>
      <c r="F18" s="98"/>
      <c r="G18" s="98"/>
      <c r="H18" s="98"/>
      <c r="I18" s="98"/>
    </row>
    <row r="19" spans="1:11" ht="16.5" customHeight="1" thickBot="1" x14ac:dyDescent="0.35">
      <c r="A19" s="79"/>
      <c r="B19" s="80"/>
      <c r="C19" s="118" t="s">
        <v>7</v>
      </c>
      <c r="D19" s="119"/>
      <c r="E19" s="119"/>
      <c r="F19" s="119"/>
      <c r="G19" s="119"/>
      <c r="H19" s="120"/>
      <c r="I19" s="81" t="s">
        <v>8</v>
      </c>
      <c r="J19" s="21"/>
    </row>
    <row r="20" spans="1:11" ht="18.649999999999999" customHeight="1" x14ac:dyDescent="0.3">
      <c r="A20" s="106" t="s">
        <v>9</v>
      </c>
      <c r="B20" s="104" t="s">
        <v>10</v>
      </c>
      <c r="C20" s="104" t="s">
        <v>11</v>
      </c>
      <c r="D20" s="102" t="s">
        <v>12</v>
      </c>
      <c r="E20" s="108" t="s">
        <v>13</v>
      </c>
      <c r="F20" s="115" t="s">
        <v>14</v>
      </c>
      <c r="G20" s="116"/>
      <c r="H20" s="117"/>
      <c r="I20" s="113" t="s">
        <v>43</v>
      </c>
    </row>
    <row r="21" spans="1:11" ht="54.75" customHeight="1" thickBot="1" x14ac:dyDescent="0.35">
      <c r="A21" s="107"/>
      <c r="B21" s="105"/>
      <c r="C21" s="105"/>
      <c r="D21" s="103"/>
      <c r="E21" s="109"/>
      <c r="F21" s="33" t="s">
        <v>15</v>
      </c>
      <c r="G21" s="33" t="s">
        <v>16</v>
      </c>
      <c r="H21" s="34" t="s">
        <v>42</v>
      </c>
      <c r="I21" s="114"/>
    </row>
    <row r="22" spans="1:11" ht="13.5" customHeight="1" thickBot="1" x14ac:dyDescent="0.35">
      <c r="A22" s="110" t="s">
        <v>17</v>
      </c>
      <c r="B22" s="111"/>
      <c r="C22" s="111"/>
      <c r="D22" s="111"/>
      <c r="E22" s="111"/>
      <c r="F22" s="111"/>
      <c r="G22" s="111"/>
      <c r="H22" s="111"/>
      <c r="I22" s="112"/>
    </row>
    <row r="23" spans="1:11" ht="27.75" customHeight="1" x14ac:dyDescent="0.3">
      <c r="A23" s="35">
        <v>1</v>
      </c>
      <c r="B23" s="37" t="s">
        <v>18</v>
      </c>
      <c r="C23" s="39">
        <v>20000</v>
      </c>
      <c r="D23" s="36" t="s">
        <v>19</v>
      </c>
      <c r="E23" s="40" t="s">
        <v>19</v>
      </c>
      <c r="F23" s="39">
        <v>18640.759999999998</v>
      </c>
      <c r="G23" s="46">
        <v>1359.24</v>
      </c>
      <c r="H23" s="74">
        <f>F23+G23</f>
        <v>20000</v>
      </c>
      <c r="I23" s="44">
        <v>729</v>
      </c>
      <c r="K23" s="123"/>
    </row>
    <row r="24" spans="1:11" ht="15.75" customHeight="1" x14ac:dyDescent="0.3">
      <c r="A24" s="32">
        <v>2</v>
      </c>
      <c r="B24" s="38" t="s">
        <v>20</v>
      </c>
      <c r="C24" s="41">
        <v>40421</v>
      </c>
      <c r="D24" s="31" t="s">
        <v>19</v>
      </c>
      <c r="E24" s="42" t="s">
        <v>19</v>
      </c>
      <c r="F24" s="41">
        <v>40421</v>
      </c>
      <c r="G24" s="47">
        <v>231.57</v>
      </c>
      <c r="H24" s="75">
        <f t="shared" ref="H24:H30" si="0">F24+G24</f>
        <v>40652.57</v>
      </c>
      <c r="I24" s="45">
        <v>6617.4</v>
      </c>
      <c r="K24" s="123"/>
    </row>
    <row r="25" spans="1:11" ht="15" customHeight="1" x14ac:dyDescent="0.3">
      <c r="A25" s="32">
        <v>3</v>
      </c>
      <c r="B25" s="38" t="s">
        <v>21</v>
      </c>
      <c r="C25" s="43">
        <v>250</v>
      </c>
      <c r="D25" s="31" t="s">
        <v>19</v>
      </c>
      <c r="E25" s="42" t="s">
        <v>19</v>
      </c>
      <c r="F25" s="41">
        <v>250</v>
      </c>
      <c r="G25" s="47"/>
      <c r="H25" s="75">
        <f t="shared" si="0"/>
        <v>250</v>
      </c>
      <c r="I25" s="45">
        <v>4.09</v>
      </c>
      <c r="K25" s="123"/>
    </row>
    <row r="26" spans="1:11" ht="28.5" customHeight="1" x14ac:dyDescent="0.3">
      <c r="A26" s="32">
        <v>4</v>
      </c>
      <c r="B26" s="38" t="s">
        <v>22</v>
      </c>
      <c r="C26" s="41">
        <v>3500</v>
      </c>
      <c r="D26" s="31" t="s">
        <v>19</v>
      </c>
      <c r="E26" s="42" t="s">
        <v>19</v>
      </c>
      <c r="F26" s="41">
        <v>1900</v>
      </c>
      <c r="G26" s="47">
        <v>1600</v>
      </c>
      <c r="H26" s="75">
        <f t="shared" si="0"/>
        <v>3500</v>
      </c>
      <c r="I26" s="45">
        <v>1100</v>
      </c>
      <c r="K26" s="123"/>
    </row>
    <row r="27" spans="1:11" ht="24" customHeight="1" x14ac:dyDescent="0.3">
      <c r="A27" s="32">
        <v>5</v>
      </c>
      <c r="B27" s="38" t="s">
        <v>23</v>
      </c>
      <c r="C27" s="41">
        <v>2600</v>
      </c>
      <c r="D27" s="31" t="s">
        <v>19</v>
      </c>
      <c r="E27" s="42" t="s">
        <v>19</v>
      </c>
      <c r="F27" s="41">
        <v>1761.4</v>
      </c>
      <c r="G27" s="47">
        <v>607.03</v>
      </c>
      <c r="H27" s="75">
        <f t="shared" si="0"/>
        <v>2368.4300000000003</v>
      </c>
      <c r="I27" s="45"/>
      <c r="K27" s="123"/>
    </row>
    <row r="28" spans="1:11" ht="25.5" customHeight="1" x14ac:dyDescent="0.3">
      <c r="A28" s="67">
        <v>6</v>
      </c>
      <c r="B28" s="68" t="s">
        <v>24</v>
      </c>
      <c r="C28" s="69">
        <v>1500</v>
      </c>
      <c r="D28" s="71" t="s">
        <v>19</v>
      </c>
      <c r="E28" s="72" t="s">
        <v>19</v>
      </c>
      <c r="F28" s="69">
        <v>591.30999999999995</v>
      </c>
      <c r="G28" s="70">
        <v>908.69</v>
      </c>
      <c r="H28" s="76">
        <f t="shared" si="0"/>
        <v>1500</v>
      </c>
      <c r="I28" s="45">
        <v>150</v>
      </c>
      <c r="K28" s="123"/>
    </row>
    <row r="29" spans="1:11" ht="23" x14ac:dyDescent="0.3">
      <c r="A29" s="73">
        <v>7</v>
      </c>
      <c r="B29" s="68" t="s">
        <v>25</v>
      </c>
      <c r="C29" s="69">
        <v>350</v>
      </c>
      <c r="D29" s="31" t="s">
        <v>19</v>
      </c>
      <c r="E29" s="72" t="s">
        <v>19</v>
      </c>
      <c r="F29" s="69">
        <v>350</v>
      </c>
      <c r="G29" s="89"/>
      <c r="H29" s="76">
        <f t="shared" si="0"/>
        <v>350</v>
      </c>
      <c r="I29" s="45"/>
      <c r="K29" s="123"/>
    </row>
    <row r="30" spans="1:11" ht="13.5" thickBot="1" x14ac:dyDescent="0.35">
      <c r="A30" s="73">
        <v>8</v>
      </c>
      <c r="B30" s="68" t="s">
        <v>26</v>
      </c>
      <c r="C30" s="69"/>
      <c r="D30" s="31" t="s">
        <v>19</v>
      </c>
      <c r="E30" s="72" t="s">
        <v>19</v>
      </c>
      <c r="F30" s="69"/>
      <c r="G30" s="89"/>
      <c r="H30" s="76">
        <f t="shared" si="0"/>
        <v>0</v>
      </c>
      <c r="I30" s="45"/>
    </row>
    <row r="31" spans="1:11" ht="18" customHeight="1" thickBot="1" x14ac:dyDescent="0.35">
      <c r="A31" s="55"/>
      <c r="B31" s="56" t="s">
        <v>27</v>
      </c>
      <c r="C31" s="57">
        <f>SUM(C23:C30)</f>
        <v>68621</v>
      </c>
      <c r="D31" s="12" t="s">
        <v>28</v>
      </c>
      <c r="E31" s="12" t="s">
        <v>28</v>
      </c>
      <c r="F31" s="57">
        <f>SUM(F23:F30)</f>
        <v>63914.469999999994</v>
      </c>
      <c r="G31" s="58">
        <f>SUM(G23:G30)</f>
        <v>4706.5300000000007</v>
      </c>
      <c r="H31" s="77">
        <f>SUM(H23:H30)</f>
        <v>68621</v>
      </c>
      <c r="I31" s="59">
        <f>SUM(I23:I30)</f>
        <v>8600.49</v>
      </c>
    </row>
    <row r="32" spans="1:11" ht="14.25" customHeight="1" thickBot="1" x14ac:dyDescent="0.35">
      <c r="A32" s="99" t="s">
        <v>29</v>
      </c>
      <c r="B32" s="100"/>
      <c r="C32" s="100"/>
      <c r="D32" s="100"/>
      <c r="E32" s="100"/>
      <c r="F32" s="100"/>
      <c r="G32" s="100"/>
      <c r="H32" s="100"/>
      <c r="I32" s="101"/>
    </row>
    <row r="33" spans="1:11" ht="52.5" customHeight="1" thickBot="1" x14ac:dyDescent="0.35">
      <c r="A33" s="48">
        <v>9</v>
      </c>
      <c r="B33" s="50" t="s">
        <v>30</v>
      </c>
      <c r="C33" s="51">
        <v>6560</v>
      </c>
      <c r="D33" s="49" t="s">
        <v>19</v>
      </c>
      <c r="E33" s="52" t="s">
        <v>19</v>
      </c>
      <c r="F33" s="51">
        <v>5197.99</v>
      </c>
      <c r="G33" s="54">
        <v>1362.01</v>
      </c>
      <c r="H33" s="78">
        <f t="shared" ref="H33" si="1">F33+G33</f>
        <v>6560</v>
      </c>
      <c r="I33" s="53">
        <v>437.03</v>
      </c>
      <c r="K33" s="123"/>
    </row>
    <row r="34" spans="1:11" ht="18" customHeight="1" thickBot="1" x14ac:dyDescent="0.35">
      <c r="A34" s="55"/>
      <c r="B34" s="56" t="s">
        <v>31</v>
      </c>
      <c r="C34" s="57">
        <f>SUM(C33:C33)</f>
        <v>6560</v>
      </c>
      <c r="D34" s="12" t="s">
        <v>28</v>
      </c>
      <c r="E34" s="12" t="s">
        <v>28</v>
      </c>
      <c r="F34" s="57">
        <f>SUM(F33:F33)</f>
        <v>5197.99</v>
      </c>
      <c r="G34" s="58">
        <f>SUM(G33:G33)</f>
        <v>1362.01</v>
      </c>
      <c r="H34" s="77">
        <f>SUM(H33:H33)</f>
        <v>6560</v>
      </c>
      <c r="I34" s="59">
        <f>SUM(I33:I33)</f>
        <v>437.03</v>
      </c>
    </row>
    <row r="35" spans="1:11" ht="15.75" customHeight="1" thickBot="1" x14ac:dyDescent="0.35">
      <c r="A35" s="60"/>
      <c r="B35" s="62" t="s">
        <v>32</v>
      </c>
      <c r="C35" s="63">
        <f>SUM(C31+C34)</f>
        <v>75181</v>
      </c>
      <c r="D35" s="61">
        <v>75181</v>
      </c>
      <c r="E35" s="64">
        <v>75181</v>
      </c>
      <c r="F35" s="63">
        <f>SUM(F31+F34)</f>
        <v>69112.459999999992</v>
      </c>
      <c r="G35" s="66">
        <f>SUM(G31+G34)</f>
        <v>6068.5400000000009</v>
      </c>
      <c r="H35" s="65">
        <f>SUM(H31+H34)</f>
        <v>75181</v>
      </c>
      <c r="I35" s="65">
        <f>SUM(I31+I34)</f>
        <v>9037.52</v>
      </c>
    </row>
    <row r="36" spans="1:11" x14ac:dyDescent="0.3">
      <c r="A36" s="13" t="s">
        <v>28</v>
      </c>
      <c r="B36" s="14" t="s">
        <v>33</v>
      </c>
      <c r="C36" s="10"/>
      <c r="D36" s="10"/>
      <c r="E36" s="10"/>
      <c r="F36" s="10"/>
      <c r="G36" s="10"/>
      <c r="H36" s="10"/>
      <c r="I36" s="10"/>
    </row>
    <row r="37" spans="1:11" x14ac:dyDescent="0.3">
      <c r="A37" s="13"/>
      <c r="B37" s="14"/>
      <c r="C37" s="10"/>
      <c r="D37" s="10"/>
      <c r="E37" s="10"/>
      <c r="F37" s="10"/>
      <c r="G37" s="10"/>
      <c r="H37" s="10"/>
      <c r="I37" s="10"/>
    </row>
    <row r="38" spans="1:11" x14ac:dyDescent="0.3">
      <c r="A38" s="85" t="s">
        <v>45</v>
      </c>
      <c r="B38" s="9"/>
      <c r="C38" s="10"/>
      <c r="D38" s="10"/>
      <c r="E38" s="86" t="s">
        <v>46</v>
      </c>
      <c r="F38" s="16"/>
      <c r="G38" s="16"/>
      <c r="H38" s="16"/>
      <c r="I38" s="16"/>
    </row>
    <row r="39" spans="1:11" s="17" customFormat="1" ht="12.75" customHeight="1" x14ac:dyDescent="0.25">
      <c r="A39" s="94" t="s">
        <v>34</v>
      </c>
      <c r="B39" s="94"/>
      <c r="C39" s="15"/>
      <c r="D39" s="6"/>
      <c r="E39" s="94" t="s">
        <v>35</v>
      </c>
      <c r="F39" s="94"/>
      <c r="G39" s="94"/>
      <c r="H39" s="94"/>
      <c r="I39" s="94"/>
      <c r="J39" s="6"/>
    </row>
    <row r="40" spans="1:11" s="18" customForma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s="18" customFormat="1" x14ac:dyDescent="0.3">
      <c r="A41" s="6" t="s">
        <v>36</v>
      </c>
      <c r="B41" s="3"/>
      <c r="D41" s="3"/>
      <c r="E41" s="3"/>
      <c r="F41" s="3"/>
      <c r="G41" s="3"/>
      <c r="H41" s="3"/>
      <c r="I41" s="3"/>
      <c r="J41" s="3"/>
    </row>
    <row r="42" spans="1:11" s="18" customFormat="1" ht="15.5" x14ac:dyDescent="0.3">
      <c r="A42" s="82" t="s">
        <v>37</v>
      </c>
      <c r="B42" s="82"/>
      <c r="C42" s="3"/>
      <c r="D42" s="3"/>
      <c r="E42" s="84" t="s">
        <v>44</v>
      </c>
      <c r="F42" s="19"/>
      <c r="G42" s="19"/>
      <c r="H42" s="19"/>
      <c r="I42" s="20"/>
      <c r="J42" s="3"/>
    </row>
    <row r="43" spans="1:11" s="18" customFormat="1" ht="12.75" customHeight="1" x14ac:dyDescent="0.3">
      <c r="A43" s="3"/>
      <c r="B43" s="3"/>
      <c r="C43" s="3"/>
      <c r="D43" s="3"/>
      <c r="E43" s="94" t="s">
        <v>35</v>
      </c>
      <c r="F43" s="94"/>
      <c r="G43" s="94"/>
      <c r="H43" s="94"/>
      <c r="I43" s="94"/>
      <c r="J43" s="3"/>
    </row>
    <row r="44" spans="1:11" s="18" customFormat="1" ht="12.75" customHeight="1" x14ac:dyDescent="0.3">
      <c r="A44" s="3"/>
      <c r="B44" s="3"/>
      <c r="C44" s="3"/>
      <c r="D44" s="3"/>
      <c r="E44" s="24"/>
      <c r="F44" s="24"/>
      <c r="G44" s="24"/>
      <c r="H44" s="24"/>
      <c r="I44" s="25"/>
      <c r="J44" s="3"/>
    </row>
    <row r="45" spans="1:11" s="18" customFormat="1" ht="12.75" customHeight="1" x14ac:dyDescent="0.3">
      <c r="A45" s="3"/>
      <c r="B45" s="3"/>
      <c r="C45" s="3"/>
      <c r="D45" s="3"/>
      <c r="E45" s="24"/>
      <c r="F45" s="24"/>
      <c r="G45" s="24"/>
      <c r="H45" s="24"/>
      <c r="I45" s="25"/>
      <c r="J45" s="3"/>
    </row>
    <row r="46" spans="1:11" s="18" customFormat="1" ht="12.75" customHeight="1" x14ac:dyDescent="0.3">
      <c r="A46" s="3"/>
      <c r="B46" s="3"/>
      <c r="C46" s="3"/>
      <c r="D46" s="3"/>
      <c r="E46" s="24"/>
      <c r="F46" s="24"/>
      <c r="G46" s="24"/>
      <c r="H46" s="24"/>
      <c r="I46" s="25"/>
      <c r="J46" s="3"/>
    </row>
    <row r="47" spans="1:11" s="18" customFormat="1" ht="12.75" customHeight="1" x14ac:dyDescent="0.3">
      <c r="A47" s="3"/>
      <c r="B47" s="3"/>
      <c r="C47" s="3"/>
      <c r="D47" s="3"/>
      <c r="E47" s="24"/>
      <c r="F47" s="24"/>
      <c r="G47" s="24"/>
      <c r="H47" s="24"/>
      <c r="I47" s="25"/>
      <c r="J47" s="3"/>
    </row>
    <row r="48" spans="1:11" x14ac:dyDescent="0.3">
      <c r="A48" s="3"/>
      <c r="I48" s="3"/>
    </row>
    <row r="49" spans="1:9" x14ac:dyDescent="0.3">
      <c r="A49" s="3"/>
      <c r="I49" s="3"/>
    </row>
    <row r="50" spans="1:9" ht="44.25" customHeight="1" x14ac:dyDescent="0.3">
      <c r="A50" s="3"/>
      <c r="I50" s="3"/>
    </row>
    <row r="51" spans="1:9" x14ac:dyDescent="0.3">
      <c r="A51" s="8"/>
      <c r="B51" s="9"/>
      <c r="C51" s="10"/>
      <c r="D51" s="10"/>
      <c r="E51" s="10"/>
      <c r="F51" s="10"/>
      <c r="G51" s="10"/>
      <c r="H51" s="10"/>
      <c r="I51" s="10"/>
    </row>
    <row r="52" spans="1:9" x14ac:dyDescent="0.3">
      <c r="A52" s="8"/>
      <c r="B52" s="9"/>
      <c r="C52" s="10"/>
      <c r="D52" s="10"/>
      <c r="E52" s="10"/>
      <c r="F52" s="10"/>
      <c r="G52" s="10"/>
      <c r="H52" s="10"/>
      <c r="I52" s="10"/>
    </row>
  </sheetData>
  <mergeCells count="21">
    <mergeCell ref="A22:I22"/>
    <mergeCell ref="A32:I32"/>
    <mergeCell ref="A39:B39"/>
    <mergeCell ref="E39:I39"/>
    <mergeCell ref="E43:I43"/>
    <mergeCell ref="A17:I17"/>
    <mergeCell ref="A18:I18"/>
    <mergeCell ref="C19:H19"/>
    <mergeCell ref="A20:A21"/>
    <mergeCell ref="B20:B21"/>
    <mergeCell ref="C20:C21"/>
    <mergeCell ref="D20:D21"/>
    <mergeCell ref="E20:E21"/>
    <mergeCell ref="F20:H20"/>
    <mergeCell ref="I20:I21"/>
    <mergeCell ref="A1:B1"/>
    <mergeCell ref="D1:I3"/>
    <mergeCell ref="A4:I4"/>
    <mergeCell ref="B9:I9"/>
    <mergeCell ref="A15:I15"/>
    <mergeCell ref="A16:I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E5F679DA0FEB2D469461D7F0104A433F" ma:contentTypeVersion="0" ma:contentTypeDescription="Kurkite naują dokumentą." ma:contentTypeScope="" ma:versionID="c342a37ebf3cf4ee144490c88d7bc0f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A9892-47CF-452F-8F76-E30FA0760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EC868-6D21-45D0-8533-6B37C2CB99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6836F5-31A8-4022-8080-6807FBEE1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ketv</vt:lpstr>
      <vt:lpstr>II ketv</vt:lpstr>
      <vt:lpstr>III ketv</vt:lpstr>
      <vt:lpstr>IV ketv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01048053-e019-408e-815d-915e0c88fe08</dc:title>
  <dc:subject/>
  <dc:creator>Asta Giedrikienė</dc:creator>
  <cp:keywords/>
  <dc:description/>
  <cp:lastModifiedBy>Juste Mazeikiene</cp:lastModifiedBy>
  <cp:revision/>
  <cp:lastPrinted>2022-03-31T05:01:46Z</cp:lastPrinted>
  <dcterms:created xsi:type="dcterms:W3CDTF">1996-10-14T23:33:28Z</dcterms:created>
  <dcterms:modified xsi:type="dcterms:W3CDTF">2023-01-09T07:26:14Z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0x010100E5F679DA0FEB2D469461D7F0104A433F</vt:lpwstr>
  </property>
  <property fmtid="{D5CDD505-2E9C-101B-9397-08002B2CF9AE}" pid="3" name="Komentarai">
    <vt:lpwstr>Koreguota vizavimo metu</vt:lpwstr>
  </property>
</Properties>
</file>